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20" windowHeight="10935"/>
  </bookViews>
  <sheets>
    <sheet name="Характеристика" sheetId="4" r:id="rId1"/>
    <sheet name="Основные показатели" sheetId="5" state="hidden" r:id="rId2"/>
  </sheets>
  <definedNames>
    <definedName name="_xlnm._FilterDatabase" localSheetId="1" hidden="1">'Основные показатели'!$A$9:$K$107</definedName>
    <definedName name="_xlnm._FilterDatabase" localSheetId="0" hidden="1">Характеристика!$A$12:$AA$96</definedName>
    <definedName name="_xlnm.Print_Titles" localSheetId="1">'Основные показатели'!$9:$10</definedName>
    <definedName name="_xlnm.Print_Titles" localSheetId="0">Характеристика!$10:$12</definedName>
    <definedName name="_xlnm.Print_Area" localSheetId="0">Характеристика!$A$1:$AA$99</definedName>
  </definedNames>
  <calcPr calcId="125725"/>
</workbook>
</file>

<file path=xl/calcChain.xml><?xml version="1.0" encoding="utf-8"?>
<calcChain xmlns="http://schemas.openxmlformats.org/spreadsheetml/2006/main">
  <c r="Z71" i="4"/>
  <c r="Z91" l="1"/>
  <c r="Z63"/>
  <c r="Z48"/>
  <c r="Z19"/>
  <c r="Z89"/>
  <c r="Z80"/>
  <c r="Z79"/>
  <c r="Z77"/>
  <c r="Z76"/>
  <c r="Z40"/>
  <c r="Z22"/>
  <c r="X90"/>
  <c r="X68" s="1"/>
  <c r="X30"/>
  <c r="X17" s="1"/>
  <c r="Y90"/>
  <c r="Y68" s="1"/>
  <c r="W90"/>
  <c r="W68" s="1"/>
  <c r="V90"/>
  <c r="V68" s="1"/>
  <c r="U90"/>
  <c r="U68" s="1"/>
  <c r="T90"/>
  <c r="T68" s="1"/>
  <c r="T13" s="1"/>
  <c r="T30"/>
  <c r="Y30"/>
  <c r="W30"/>
  <c r="W17" s="1"/>
  <c r="V30"/>
  <c r="V17" s="1"/>
  <c r="U30"/>
  <c r="U17" s="1"/>
  <c r="Z90" l="1"/>
  <c r="X13"/>
  <c r="Y17" l="1"/>
  <c r="W13" l="1"/>
  <c r="V13"/>
  <c r="Y13"/>
  <c r="Z61" l="1"/>
  <c r="Z33"/>
  <c r="Z35"/>
  <c r="Z23"/>
  <c r="Z25"/>
  <c r="Z27"/>
  <c r="Z29"/>
  <c r="Z34" l="1"/>
  <c r="Z18"/>
  <c r="Z53" l="1"/>
  <c r="Z60" l="1"/>
  <c r="Z96" l="1"/>
  <c r="Z94"/>
  <c r="Z93"/>
  <c r="Z92"/>
  <c r="Z88"/>
  <c r="Z85"/>
  <c r="Z84"/>
  <c r="Z83"/>
  <c r="Z82"/>
  <c r="Z74"/>
  <c r="Z73"/>
  <c r="Z72"/>
  <c r="Z69" l="1"/>
  <c r="Z68" s="1"/>
  <c r="Z59"/>
  <c r="Z58"/>
  <c r="Z57"/>
  <c r="Z56"/>
  <c r="Z55"/>
  <c r="Z54"/>
  <c r="Z52"/>
  <c r="Z51"/>
  <c r="Z46"/>
  <c r="Z44"/>
  <c r="Z39"/>
  <c r="Z38"/>
  <c r="Z30" l="1"/>
  <c r="U13" l="1"/>
  <c r="Z13" s="1"/>
  <c r="Z17"/>
</calcChain>
</file>

<file path=xl/sharedStrings.xml><?xml version="1.0" encoding="utf-8"?>
<sst xmlns="http://schemas.openxmlformats.org/spreadsheetml/2006/main" count="599" uniqueCount="261">
  <si>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</si>
  <si>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</si>
  <si>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</si>
  <si>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</si>
  <si>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</si>
  <si>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</si>
  <si>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</si>
  <si>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</si>
  <si>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</si>
  <si>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</si>
  <si>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</si>
  <si>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</si>
  <si>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</si>
  <si>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</si>
  <si>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</si>
  <si>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</si>
  <si>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</si>
  <si>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</si>
  <si>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</si>
  <si>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</si>
  <si>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</si>
  <si>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</si>
  <si>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</si>
  <si>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</si>
  <si>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</si>
  <si>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</si>
  <si>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</si>
  <si>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----</t>
  </si>
  <si>
    <t>Отчетная документация</t>
  </si>
  <si>
    <t>Данные реестра свидетельств о государственной регистрации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</si>
  <si>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</si>
  <si>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</si>
  <si>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</si>
  <si>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</si>
  <si>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</si>
  <si>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</si>
  <si>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</si>
  <si>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</si>
  <si>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</si>
  <si>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</si>
  <si>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</si>
  <si>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</si>
  <si>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</si>
  <si>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</si>
  <si>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</si>
  <si>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</si>
  <si>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</si>
  <si>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</si>
  <si>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</si>
  <si>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</si>
  <si>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</si>
  <si>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</si>
  <si>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</si>
  <si>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</si>
  <si>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</si>
  <si>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</si>
  <si>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</si>
  <si>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</si>
  <si>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</si>
  <si>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</si>
  <si>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</si>
  <si>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</si>
  <si>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</si>
  <si>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</si>
  <si>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</si>
  <si>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</si>
  <si>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</si>
  <si>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</si>
  <si>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</si>
  <si>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</si>
  <si>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</si>
  <si>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</si>
  <si>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</si>
  <si>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</si>
  <si>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</si>
  <si>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</si>
  <si>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</si>
  <si>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</si>
  <si>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</si>
  <si>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</si>
  <si>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</si>
  <si>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</si>
  <si>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</si>
  <si>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</si>
  <si>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</si>
  <si>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</si>
  <si>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</si>
  <si>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</si>
  <si>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</si>
  <si>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</si>
  <si>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</si>
  <si>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</si>
  <si>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</si>
  <si>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</si>
  <si>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</si>
  <si>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</si>
  <si>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</si>
  <si>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</si>
  <si>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</si>
  <si>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</si>
  <si>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</si>
  <si>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</si>
  <si>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</si>
  <si>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</si>
  <si>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</si>
  <si>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</si>
  <si>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</si>
  <si>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</si>
  <si>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</si>
  <si>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</si>
  <si>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</si>
  <si>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</si>
  <si>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</si>
  <si>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</si>
  <si>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</si>
  <si>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</si>
  <si>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</si>
  <si>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</si>
  <si>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</si>
  <si>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</si>
  <si>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</si>
  <si>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</si>
  <si>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</si>
  <si>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</si>
  <si>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</si>
  <si>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</si>
  <si>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</si>
  <si>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</si>
  <si>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</si>
  <si>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</si>
  <si>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t>Показатель 6  "Количество проведенных экспертиз в рамках искового производства"</t>
  </si>
  <si>
    <t>Абсолютный показатель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</si>
  <si>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договоров аренды, размер арендной платы по которым определен на рыночной основе, в общем количестве договоров аренды"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</si>
  <si>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</si>
  <si>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У2ипп = Д2п/Д2у *100%, где
У2ипп - 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участков), на отчетную дату;
Д2п - сумма доходов, поступивших в бюджет города;  
Д2у - сумма утвержденных бюджетных назначений по соответствующему коду бюджетной классификации</t>
  </si>
  <si>
    <t xml:space="preserve">Уипп = Дп/Ду *100%, где 
Уипп – уровень исполнения плановых показателей доходов, администрируемых департаментом и поступающих в бюджет города Твери от управления и распоряжения муниципальной собственностью на отчетную дату;
Дп - сумма доходов, поступивших в бюджет города;
Ду - сумма утвержденных бюджетных назначений по всем администрируемым кодам бюджетной классификации
</t>
  </si>
  <si>
    <t>Д = Кдр/Кобщ * 100%, где
Д - доля договоров аренды, размер арендной платы по которым определен на рыночной основе, в общем количестве договоров аренды на отчетную дату;
Кдр - количество договоров аренды, размер арендной платы по которым определен на рыночной основе;
Кобщ - общее количество заключенных договоров аренды</t>
  </si>
  <si>
    <t>У1ипп = Д1п/Д1у *100%, где
У1ипп - уровень исполнения плановых показателей по доходам от реализации иного имущества, находящегося в собственности муниципального образования города Тверь на отчетную дату;
Д1п - сумма доходов, поступивших в бюджет города;
Д1у - сумма утвержденных бюджетных назначений по соответствующему коду бюджетной классификации</t>
  </si>
  <si>
    <t xml:space="preserve">Дпо = Кпо/Копп *100%, где
Дпо - доля приватизированных объектов в общем количестве объектов, включенных в Программу приватизации на соответствующий год, на отчетную дату;
Кпо - количество проданных объектов
Копп - количество объектов, включенных в Программу приватизации на соответствующий год </t>
  </si>
  <si>
    <t>У3ипп = Д3п/Д3у *100%, где
У3ипп - 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учреждений, на отчетную дату;
Д3п - сумма доходов, поступивших в бюджет города;  
Д3у - сумма утвержденных бюджетных назначений по соответствующему коду бюджетной классификации</t>
  </si>
  <si>
    <t>АПср = Снап/Па, где
АПср - средний размер арендной платы за 1 кв. м площади помещений, переданных в аренду, на отчетную дату;
Снап -сумма начисленной арендной платы по договорам аренды нежилых помещений;
Па -  площадь, арендуемая по данным договорам аренды</t>
  </si>
  <si>
    <t>Ипр = Кир / Кробщ *100%, где
Ипр -процент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 на отчетную дату;
Кир - количество исполненных решений комиссии по эффективному использованию муниципального имущества города Твери по предоставлению имущества в пользование;
Кробщ - общее количество принятых решений комиссии по эффективному использованию муниципального имущества города Твери по предоставлению имущества в пользование</t>
  </si>
  <si>
    <t>Доми = Кпа / Ктобщ *100%, где
Доми - доля объектов муниципального имущества, переданных в аренду, в общем количестве объектов, выставленных на торги, на отчетную дату;
Кпа - количество переданных в аренду объектов (по результатам торгов);
Ктобщ - общее количество объектов, выставленных на торги на право заключения договоров аренды</t>
  </si>
  <si>
    <t>Сср = Спп/Ппп, где
Сср = средняя стоимость 1 кв.м проданных жилых помещений/долей жилых домов на отчетную дату;
Спп - стоимость проданных жилых помещений/долей жилых домов (отчет об оценке);
Ппп - площадь (размер, кв.м) проданных жилых помещений/долей жилых домов</t>
  </si>
  <si>
    <t>Свм = Оисп/Ообщ *100%, где
Свм - степень выполнения мероприятия на отчетную дату;
Оисп - объем использованных денежных средств на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имущества;
Ообщ - общий объем утвержденных бюджетных ассигнований на 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</t>
  </si>
  <si>
    <t>У4ипп = Д4п/Д4у *100%, где
У4ипп -  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 на отчетную дату;
Д4п - сумма доходов, поступивших в бюджет города;
Д4у - сумма утвержденных бюджетных назначений по соответствующему коду бюджетной классификации</t>
  </si>
  <si>
    <t>У5ипп = Д5п/Д5у *100%, где
У5ипп -  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Твери, на отчетную дату;
Д5п - сумма доходов, поступивших в бюджет города;
Д5у - сумма утвержденных бюджетных назначений по соответствующему коду бюджетной классификации</t>
  </si>
  <si>
    <t>Д2сс = К2сс/К2собщ *100%, где
Д2сс - доля согласованных сделок в общем количестве сделок, направленных на согласование, по хозяйственным обществам с городским участием на отчетную дату;
К2сс - количество согласованных сделок;
К2собщ - общее количество сделок, направленных на согласование, по хозяйственным обществам с городским участием</t>
  </si>
  <si>
    <t>Дхо = Кбезуб/Кхобщ *100%, где 
Дхо - доля хозяйственных обществ с городским участием, ведущих безубыточную деятельность, в общем числе хозяйственных обществ с городским участием на отчетную дату;
Кбезуб - количество  хозяйственных обществ с городским участием,  ведущих безубыточную деятельность;
Кхобщ - общее количество хозяйственных обществ с городским участием</t>
  </si>
  <si>
    <t>Дмуп = К1а/К1аобщ *100%, где
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К1а - количество муниципальных унитарных предприятий, в которых проведен аудит;
К1аобщ - общее количество муниципальных унитарных предприятий, подлежащих аудиту+D76</t>
  </si>
  <si>
    <t>Дхо = К2а/К2аобщ * 100%, где
Дхо - 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аудиту, на отчетную дату;
К2а -количество хозяйственных обществ с городским участием, в которых проведен аудит;
К2аобщ - общее количество хозяйственных обществ с городским участием, подлежащих аудиту</t>
  </si>
  <si>
    <t>У6ипп = Д6п/Д6у * 100%, где
У6ипп -уровень исполнения плановых показателей по доходам от использования земельных участков, находящихся в муниципальной собственности города Твери на отчетную дату;
Д6п - сумма доходов, поступивших в бюджет города;
 Д6у - сумма утвержденных бюджетных назначений по соответствующему коду бюджетной классификации</t>
  </si>
  <si>
    <t>У7ипп = Д7п/Д7у *100%, где
У7ипп - уровень исполнения плановых показателей по доходам от реализации земельных участков, находящихся в муниципальной собственности города Твери, на отчетную дату;
Д7п - сумма доходов, поступивших в бюджет город;
Д7у - сумма утвержденных бюджетных назначений по соответствующему коду бюджетной классификации</t>
  </si>
  <si>
    <t>Дпу = Кп/Куобщ *100%, где
Дпу - доля переданных в аренду, проданных земельных участков в общем количестве земельных участков, выставленных на торги, на отчетную дату;
Кп - количество переданных в аренду, проданных земельных участков;
Куобщ - общее количество земельных участков, выставленных на торги</t>
  </si>
  <si>
    <t>Дмд = Кку/Кмобщ * 100%, где
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Кку - количество многоквартирных домов, расположенных на земельных участках, в отношении которых осуществлен государственный кадастровый учет;
Кмобщ - общее количество многоквартирных домов города Твери</t>
  </si>
  <si>
    <t>Д1сс = К1сс/К1собщ *100%, где
Д1сс - доля согласованных сделок в общем количестве сделок, направленных на согласование, по муниципальным унитарным предприятиям на отчетную дату;
К1сс - количество согласованных сделок;
К1собщ - общее количество сделок, направленных на согласование, по муниципальным унитарным предприятиям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</si>
  <si>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</si>
  <si>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</si>
  <si>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 xml:space="preserve">Приложение 4 к Постановлению администрации города Твери  </t>
  </si>
  <si>
    <t>от "______"______________ 2015г. №__________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</si>
  <si>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</si>
  <si>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</si>
  <si>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>».</t>
  </si>
  <si>
    <t xml:space="preserve">Подпрограмма  1 «Управление  имуществом города Твери» </t>
  </si>
  <si>
    <t>Задача  1   «Оптимизация состава  муниципального имущества города Твери»</t>
  </si>
  <si>
    <t xml:space="preserve">Подпрограмма  2 «Управление  земельными ресурсами города Твери» </t>
  </si>
  <si>
    <t>Задача 1  «Эффективное управление и распоряжение муниципальными земельными участками»</t>
  </si>
  <si>
    <t>«Управление муниципальной собственностью» на 2021-2026 годы</t>
  </si>
  <si>
    <t>2021 год</t>
  </si>
  <si>
    <t>2022 год</t>
  </si>
  <si>
    <t>2023 год</t>
  </si>
  <si>
    <t>2024 год</t>
  </si>
  <si>
    <t>2025 год</t>
  </si>
  <si>
    <t>2026 год</t>
  </si>
  <si>
    <t xml:space="preserve">Цель 1 «Повышение эффективности использования муниципального имущества города Твери»  </t>
  </si>
  <si>
    <t>да - 1/
нет - 0</t>
  </si>
  <si>
    <t>Муниципальная программа, всего</t>
  </si>
  <si>
    <t>1. Подпрограмма - подпрограмма муниципальной программы города Твери.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</si>
  <si>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«Количество объектов, реализованных в рамках Программы приватизации (в том числе в соответствии с Федеральным законом от 22.07.2008 № 159-ФЗ)»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</si>
  <si>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неиспользуемого недвижимого имущества  в общем количестве недвижимого имущества, включенного в реестр муниципальной собственности»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</si>
  <si>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«Приватизация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</si>
  <si>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приватизированных объектов в общем количестве объектов, включенных в Программу приватизации на соответствующий год»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</si>
  <si>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 «Количество заключенных договоров купли-продажи арендуемого имущества, выкупаемого в рамках реализации Федерального закона от 22.07.2008 №159-ФЗ»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</si>
  <si>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 «Разграничение прав собственности на объекты имущества в соответствии с действующим законодательством РФ»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</si>
  <si>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переданных из муниципальной собственности объектов»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</si>
  <si>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«Приемка имущества в муниципальную собственность города Твери по различным основаниям»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</si>
  <si>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объектов имущества, принятых в муниципальную собственность»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</si>
  <si>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</si>
  <si>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финансово устойчивых муниципальных унитарных предприятий города Твери  в общем числе   муниципальных унитарных предприятий города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</si>
  <si>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</si>
  <si>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объектов, в отношении которых произведена оценка рыночной стоимости арендной платы»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</si>
  <si>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«Средний размер арендной платы за 1 кв.м площади помещений, переданных в аренду»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</si>
  <si>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 «Количество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</si>
  <si>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2.03 </t>
    </r>
    <r>
      <rPr>
        <sz val="14"/>
        <rFont val="Times New Roman"/>
        <family val="1"/>
        <charset val="204"/>
      </rPr>
      <t>«Предоставление имущества, составляющего муниципальную казну города Твери, в пользование»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</si>
  <si>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составляющего муниципальную казну города Твери, закрепленного на праве хозяйственного ведения за муниципальными унитарными предприятиями и праве оперативного управления за муниципальными учреждениями»</t>
    </r>
  </si>
  <si>
    <r>
      <rPr>
        <b/>
        <sz val="14"/>
        <rFont val="Times New Roman"/>
        <family val="1"/>
        <charset val="204"/>
      </rPr>
      <t xml:space="preserve">Мероприятие 2.04  </t>
    </r>
    <r>
      <rPr>
        <sz val="14"/>
        <rFont val="Times New Roman"/>
        <family val="1"/>
        <charset val="204"/>
      </rPr>
      <t>«Проведение торгов по продаже муниципального имущества в собственность или права аренды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</si>
  <si>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переданных в аренду по торгам»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</si>
  <si>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размещенных информационных сообщений о проведении торгов»</t>
    </r>
  </si>
  <si>
    <r>
      <rPr>
        <b/>
        <sz val="14"/>
        <rFont val="Times New Roman"/>
        <family val="1"/>
        <charset val="204"/>
      </rPr>
      <t>Административное мероприятие 2.05</t>
    </r>
    <r>
      <rPr>
        <sz val="14"/>
        <rFont val="Times New Roman"/>
        <family val="1"/>
        <charset val="204"/>
      </rPr>
      <t xml:space="preserve"> «Продажа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</si>
  <si>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</si>
  <si>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«Средняя стоимость 1 кв.м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</si>
  <si>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 «Осуществление контроля за целевым использованием муниципального имущества, переданного в различные виды пользования»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</si>
  <si>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муниципального имущества, находящегося в различных видах пользования»</t>
    </r>
  </si>
  <si>
    <r>
      <rPr>
        <b/>
        <sz val="14"/>
        <rFont val="Times New Roman"/>
        <family val="1"/>
        <charset val="204"/>
      </rPr>
      <t xml:space="preserve">Мероприятие 2.07  </t>
    </r>
    <r>
      <rPr>
        <sz val="14"/>
        <rFont val="Times New Roman"/>
        <family val="1"/>
        <charset val="204"/>
      </rPr>
      <t>«Организация сохранности, страхование, обеспечение контроля, пресечение несанкционированных проникновений во временно неиспользуемые объекты муниципального имущества, оплата коммунальных услуг»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</si>
  <si>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«Количество объектов, на которых проведены мероприятия по предотвращению несанкционированного проникновения»</t>
    </r>
  </si>
  <si>
    <r>
      <rPr>
        <b/>
        <sz val="14"/>
        <rFont val="Times New Roman"/>
        <family val="1"/>
        <charset val="204"/>
      </rPr>
      <t>Мероприятие 2.08</t>
    </r>
    <r>
      <rPr>
        <sz val="14"/>
        <rFont val="Times New Roman"/>
        <family val="1"/>
        <charset val="204"/>
      </rPr>
      <t xml:space="preserve"> «Защита имущественных прав и законных интересов  муниципального образования город Тверь, правовое сопровождение деятельности департамента»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</si>
  <si>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поданных исковых заявлений в судебные органы по взысканию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</si>
  <si>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поданных исковых заявлений по взысканию иной задолженности, за исключением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</si>
  <si>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поданных иных исковых заявлений, направленных на защиту интересов муниципального образования город Тверь»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</si>
  <si>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>«Количество направленных исполнительных листов в службу судебных приставов для принудительного взыскания долга»</t>
    </r>
  </si>
  <si>
    <r>
      <rPr>
        <b/>
        <sz val="14"/>
        <rFont val="Times New Roman"/>
        <family val="1"/>
        <charset val="204"/>
      </rPr>
      <t>Показатель 5</t>
    </r>
    <r>
      <rPr>
        <sz val="14"/>
        <rFont val="Times New Roman"/>
        <family val="1"/>
        <charset val="204"/>
      </rPr>
      <t xml:space="preserve"> «Количество принятых нормативно-правовых актов в сфере управления муниципальной собственностью»</t>
    </r>
  </si>
  <si>
    <r>
      <rPr>
        <b/>
        <sz val="14"/>
        <rFont val="Times New Roman"/>
        <family val="1"/>
        <charset val="204"/>
      </rPr>
      <t>Показатель 6</t>
    </r>
    <r>
      <rPr>
        <sz val="14"/>
        <rFont val="Times New Roman"/>
        <family val="1"/>
        <charset val="204"/>
      </rPr>
      <t xml:space="preserve"> «Количество проведенных экспертиз в рамках искового производства»</t>
    </r>
  </si>
  <si>
    <r>
      <rPr>
        <b/>
        <sz val="14"/>
        <rFont val="Times New Roman"/>
        <family val="1"/>
        <charset val="204"/>
      </rPr>
      <t>Показатель 7</t>
    </r>
    <r>
      <rPr>
        <sz val="14"/>
        <rFont val="Times New Roman"/>
        <family val="1"/>
        <charset val="204"/>
      </rPr>
      <t xml:space="preserve"> «Количество заявлений кредитора о признании несостоятельными (банкротами) юридических и физических лиц, имеющих задолженность перед бюджетом города Твери, подтвержденную вступившими в законную силу решениями судов»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</si>
  <si>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2.09 </t>
    </r>
    <r>
      <rPr>
        <sz val="14"/>
        <rFont val="Times New Roman"/>
        <family val="1"/>
        <charset val="204"/>
      </rPr>
      <t>«Согласование планов (программ) финансово-хозяйственной деятельности муниципальных унитарных предприятий»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</si>
  <si>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согласованных планов (программ) финансово-хозяйственной деятельности»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</si>
  <si>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согласованных сделок в общем количестве сделок, направленных на согласование, по муниципальным унитарным предприятиям»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</si>
  <si>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2.11 </t>
    </r>
    <r>
      <rPr>
        <sz val="14"/>
        <rFont val="Times New Roman"/>
        <family val="1"/>
        <charset val="204"/>
      </rPr>
      <t>«Мониторинг соблюдения требований по проведению муниципальными унитарными предприятиями  обязательного аудита»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</si>
  <si>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муниципальных унитарных предприятий, в которых проведен аудит, в общем количестве муниципальных унитарных предприятий, подлежащих аудиту»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</si>
  <si>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  «Оценка рыночной стоимости земельных участков и рыночной стоимости арендной платы за земельные участки»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</si>
  <si>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земельных участков,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</si>
  <si>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>«Количество земельных участков, в отношении которых произведена оценка рыночной стоимости арендной платы»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</si>
  <si>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«Проведение торгов по продаже земельных участков в собственность или права аренды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</si>
  <si>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торгов по продаже земельных участков»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</si>
  <si>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«Предоставление муниципальных земельных участков в пользование»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</si>
  <si>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«Площадь переданных в аренду муниципальных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</si>
  <si>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«Площадь переданных в пользование муниципальных земельных участков»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</si>
  <si>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«Разграничение прав собственности на земельные участки под объектами недвижимости, находящимися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</si>
  <si>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«Площадь земельных участков, по которым проведены мероприятия по разграничению прав собственности»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</si>
  <si>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«Доля многоквартирных домов, расположенных на земельных участках, в отношении которых осуществлен государственный кадастровый учет»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</si>
  <si>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1.06 </t>
    </r>
    <r>
      <rPr>
        <sz val="14"/>
        <rFont val="Times New Roman"/>
        <family val="1"/>
        <charset val="204"/>
      </rPr>
      <t>«Осуществление муниципального земельного контроля за использованием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</si>
  <si>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материалов, направленных в органы Росреестра для принятия мер в соответствии с действующим законодательством РФ»</t>
    </r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</si>
  <si>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 «Формирование земельных участков для бесплатного предоставления многодетным гражданам»</t>
    </r>
  </si>
  <si>
    <r>
      <rPr>
        <b/>
        <sz val="14"/>
        <rFont val="Times New Roman"/>
        <family val="1"/>
        <charset val="204"/>
      </rPr>
      <t>Показатель 1  «</t>
    </r>
    <r>
      <rPr>
        <sz val="14"/>
        <rFont val="Times New Roman"/>
        <family val="1"/>
        <charset val="204"/>
      </rPr>
      <t>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</si>
  <si>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1.02 </t>
    </r>
    <r>
      <rPr>
        <sz val="14"/>
        <rFont val="Times New Roman"/>
        <family val="1"/>
        <charset val="204"/>
      </rPr>
      <t>«Бесплатное предоставление земельных участков многодетным гражданам»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</si>
  <si>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земельных участков»</t>
    </r>
  </si>
  <si>
    <t>Задача 2 «Обеспечение многодетных граждан земельными участками»</t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</si>
  <si>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на земельные участки для последующего предоставления многодетным гражданам под индивидуальное жилищное строительство и личное подсобное хозяйство»</t>
    </r>
  </si>
  <si>
    <t>Задача 2 «Повышение эффективности использования муниципального имущества»</t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</si>
  <si>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проведенных торгов на право заключения договоров аренды земельных участков»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</si>
  <si>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«Количество земельных участков, предоставленных многодетным гражданам»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</si>
  <si>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«Количество многодетных семей, обеспеченных земельными участками» 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</si>
  <si>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«Размер прогнозируемых доходов от использования и реализации имущества, находящегося в муниципальной  собственности»</t>
    </r>
  </si>
  <si>
    <r>
      <t xml:space="preserve">Показатель 2 </t>
    </r>
    <r>
      <rPr>
        <sz val="14"/>
        <rFont val="Times New Roman"/>
        <family val="1"/>
        <charset val="204"/>
      </rPr>
      <t>«Доля муниципального имущества города Твери, вовлеченного в хозяйственный оборот»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</si>
  <si>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«Размер прогнозируемых  доходов от сдачи в аренду имущества, составляющего казну муниципального образования город Тверь (за исключением земельных участков)»</t>
    </r>
  </si>
  <si>
    <r>
      <rPr>
        <b/>
        <sz val="14"/>
        <rFont val="Times New Roman"/>
        <family val="1"/>
        <charset val="204"/>
      </rPr>
      <t xml:space="preserve">Мероприятие 2.02 </t>
    </r>
    <r>
      <rPr>
        <sz val="14"/>
        <rFont val="Times New Roman"/>
        <family val="1"/>
        <charset val="204"/>
      </rPr>
      <t>«Обеспечение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</si>
  <si>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предоставленного в пользование (безвозмездное пользование, доверительное управление), составляющего муниципальную казну города Твери»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</si>
  <si>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«Размер прогнозируемых доходов от использования и реализации земельных участков, находящихся в муниципальной собственности города Твери»</t>
    </r>
  </si>
  <si>
    <r>
      <rPr>
        <b/>
        <sz val="14"/>
        <rFont val="Times New Roman"/>
        <family val="1"/>
        <charset val="204"/>
      </rPr>
      <t>Показатель 2 задачи</t>
    </r>
    <r>
      <rPr>
        <sz val="14"/>
        <rFont val="Times New Roman"/>
        <family val="1"/>
        <charset val="204"/>
      </rPr>
      <t xml:space="preserve"> «Площадь земельных участков, находящихся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</si>
  <si>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Мероприятие 1.05 </t>
    </r>
    <r>
      <rPr>
        <sz val="14"/>
        <rFont val="Times New Roman"/>
        <family val="1"/>
        <charset val="204"/>
      </rPr>
      <t xml:space="preserve"> «Организация работ по  формированию земельных участков, в том числе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под объектами жилищно-коммунального хозяйства»</t>
    </r>
  </si>
  <si>
    <t>П.В. Иванов</t>
  </si>
  <si>
    <t>Характеристика   муниципальной программы города Твери</t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</si>
  <si>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прав требования  по платежам в бюджет города Твери,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</si>
  <si>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 «Оценка рыночной стоимости объектов недвижимости и рыночной стоимости арендной платы за объекты муниципального имущества, рыночной стоимости права требования задолженности по платежам в бюджет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</si>
  <si>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 «Проведение инвентаризации муниципального имущества города Твери»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</si>
  <si>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об основных характеристиках и зарегистрированных правах на объект недвижимости»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</si>
  <si>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2.10 </t>
    </r>
    <r>
      <rPr>
        <sz val="14"/>
        <rFont val="Times New Roman"/>
        <family val="1"/>
        <charset val="204"/>
      </rPr>
      <t>«Участие в согласовании сделок, подлежащих согласованию в соответствии с действующим законодательством РФ,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</si>
  <si>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полученных выписок из Единого государственного реестра недвижимости, подтверждающих проведение кадастровых работ в отношении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</si>
  <si>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недвижимости, удостоверяющих проведенную государственную регистрацию права муниципальной собственности на земельные участки»</t>
    </r>
  </si>
  <si>
    <t>Приложение 1 к постановлению администрации города Твер</t>
  </si>
  <si>
    <t>от «_____» _______________ 2018     №________</t>
  </si>
  <si>
    <t>«Приложение 1 к муниципальной программе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</si>
</sst>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0" fillId="0" borderId="6" xfId="0" quotePrefix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Alignment="1"/>
    <xf numFmtId="0" fontId="8" fillId="0" borderId="0" xfId="0" applyFont="1"/>
    <xf numFmtId="0" fontId="9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/>
    <xf numFmtId="164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/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4" borderId="6" xfId="0" applyFont="1" applyFill="1" applyBorder="1"/>
    <xf numFmtId="164" fontId="9" fillId="0" borderId="6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13" fillId="0" borderId="0" xfId="0" applyFont="1" applyFill="1"/>
    <xf numFmtId="0" fontId="12" fillId="3" borderId="6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164" fontId="9" fillId="2" borderId="6" xfId="0" applyNumberFormat="1" applyFont="1" applyFill="1" applyBorder="1" applyAlignment="1">
      <alignment horizontal="center" vertical="center"/>
    </xf>
    <xf numFmtId="164" fontId="9" fillId="0" borderId="6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/>
    <xf numFmtId="0" fontId="13" fillId="0" borderId="0" xfId="0" applyFont="1" applyFill="1" applyAlignment="1">
      <alignment horizontal="center" wrapText="1"/>
    </xf>
    <xf numFmtId="0" fontId="13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/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0" fillId="0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right" wrapText="1"/>
    </xf>
    <xf numFmtId="0" fontId="8" fillId="0" borderId="0" xfId="0" applyFont="1" applyFill="1" applyAlignment="1">
      <alignment horizontal="left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3"/>
  <sheetViews>
    <sheetView tabSelected="1" view="pageBreakPreview" zoomScaleNormal="100" zoomScaleSheetLayoutView="100" zoomScalePageLayoutView="65" workbookViewId="0">
      <selection activeCell="V11" sqref="V11"/>
    </sheetView>
  </sheetViews>
  <sheetFormatPr defaultRowHeight="15"/>
  <cols>
    <col min="1" max="1" width="2.5703125" customWidth="1"/>
    <col min="2" max="2" width="3" customWidth="1"/>
    <col min="3" max="4" width="2.85546875" customWidth="1"/>
    <col min="5" max="5" width="3.140625" customWidth="1"/>
    <col min="6" max="6" width="3.28515625" customWidth="1"/>
    <col min="7" max="8" width="3.140625" customWidth="1"/>
    <col min="9" max="9" width="2.85546875" customWidth="1"/>
    <col min="10" max="10" width="3.42578125" customWidth="1"/>
    <col min="11" max="11" width="3" customWidth="1"/>
    <col min="12" max="12" width="3.140625" customWidth="1"/>
    <col min="13" max="13" width="3.28515625" customWidth="1"/>
    <col min="14" max="14" width="3.5703125" customWidth="1"/>
    <col min="15" max="16" width="3.28515625" customWidth="1"/>
    <col min="17" max="17" width="3" customWidth="1"/>
    <col min="18" max="18" width="52.5703125" style="5" customWidth="1"/>
    <col min="19" max="19" width="13.85546875" style="27" customWidth="1"/>
    <col min="20" max="20" width="11.85546875" style="26" customWidth="1"/>
    <col min="21" max="21" width="12.28515625" style="26" customWidth="1"/>
    <col min="22" max="22" width="13.140625" style="26" customWidth="1"/>
    <col min="23" max="23" width="12.7109375" style="26" customWidth="1"/>
    <col min="24" max="24" width="12.85546875" style="26" customWidth="1"/>
    <col min="25" max="25" width="13.140625" style="26" customWidth="1"/>
    <col min="26" max="26" width="12.7109375" style="26" customWidth="1"/>
    <col min="27" max="27" width="11.85546875" style="26" customWidth="1"/>
  </cols>
  <sheetData>
    <row r="1" spans="1:28" ht="15.7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  <c r="S1" s="50"/>
      <c r="T1" s="51"/>
      <c r="U1" s="51"/>
      <c r="V1" s="51"/>
      <c r="W1" s="125" t="s">
        <v>258</v>
      </c>
      <c r="X1" s="125"/>
      <c r="Y1" s="125"/>
      <c r="Z1" s="126"/>
      <c r="AA1" s="126"/>
    </row>
    <row r="2" spans="1:28" ht="15.7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  <c r="S2" s="52"/>
      <c r="T2" s="51"/>
      <c r="U2" s="51"/>
      <c r="V2" s="51"/>
      <c r="W2" s="99" t="s">
        <v>259</v>
      </c>
      <c r="X2" s="99"/>
      <c r="Y2" s="99"/>
      <c r="Z2" s="99"/>
      <c r="AA2" s="99"/>
      <c r="AB2" s="47"/>
    </row>
    <row r="3" spans="1:28" ht="15.7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  <c r="S3" s="52"/>
      <c r="T3" s="51"/>
      <c r="U3" s="51"/>
      <c r="V3" s="51"/>
      <c r="W3" s="103" t="s">
        <v>260</v>
      </c>
      <c r="X3" s="103"/>
      <c r="Y3" s="103"/>
      <c r="Z3" s="103"/>
      <c r="AA3" s="103"/>
      <c r="AB3" s="47"/>
    </row>
    <row r="4" spans="1:28" ht="6.9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  <c r="S4" s="50"/>
      <c r="T4" s="53"/>
      <c r="U4" s="53"/>
      <c r="V4" s="102"/>
      <c r="W4" s="102"/>
      <c r="X4" s="102"/>
      <c r="Y4" s="102"/>
      <c r="Z4" s="102"/>
      <c r="AA4" s="53"/>
    </row>
    <row r="5" spans="1:28" ht="18.75">
      <c r="A5" s="100" t="s">
        <v>250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</row>
    <row r="6" spans="1:28" ht="18.75">
      <c r="A6" s="100" t="s">
        <v>167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spans="1:28" ht="17.25" customHeight="1">
      <c r="A7" s="101" t="s">
        <v>119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8" ht="23.1" customHeight="1">
      <c r="A8" s="48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9"/>
      <c r="S8" s="50"/>
      <c r="T8" s="54"/>
      <c r="U8" s="54"/>
      <c r="V8" s="54"/>
      <c r="W8" s="54"/>
      <c r="X8" s="54"/>
      <c r="Y8" s="54"/>
      <c r="Z8" s="54"/>
      <c r="AA8" s="54"/>
    </row>
    <row r="9" spans="1:28" s="5" customFormat="1" ht="15.75" customHeight="1">
      <c r="A9" s="49" t="s">
        <v>177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  <c r="T9" s="54"/>
      <c r="U9" s="54"/>
      <c r="V9" s="54"/>
      <c r="W9" s="54"/>
      <c r="X9" s="54"/>
      <c r="Y9" s="54"/>
      <c r="Z9" s="54"/>
      <c r="AA9" s="54"/>
    </row>
    <row r="10" spans="1:28" s="5" customFormat="1" ht="27.75" customHeight="1">
      <c r="A10" s="106" t="s">
        <v>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R10" s="109" t="s">
        <v>125</v>
      </c>
      <c r="S10" s="111" t="s">
        <v>4</v>
      </c>
      <c r="T10" s="113" t="s">
        <v>5</v>
      </c>
      <c r="U10" s="114"/>
      <c r="V10" s="114"/>
      <c r="W10" s="114"/>
      <c r="X10" s="114"/>
      <c r="Y10" s="115"/>
      <c r="Z10" s="116" t="s">
        <v>6</v>
      </c>
      <c r="AA10" s="117"/>
    </row>
    <row r="11" spans="1:28" s="5" customFormat="1" ht="81" customHeight="1">
      <c r="A11" s="118" t="s">
        <v>7</v>
      </c>
      <c r="B11" s="119"/>
      <c r="C11" s="120"/>
      <c r="D11" s="118" t="s">
        <v>8</v>
      </c>
      <c r="E11" s="120"/>
      <c r="F11" s="118" t="s">
        <v>9</v>
      </c>
      <c r="G11" s="120"/>
      <c r="H11" s="118" t="s">
        <v>10</v>
      </c>
      <c r="I11" s="119"/>
      <c r="J11" s="119"/>
      <c r="K11" s="119"/>
      <c r="L11" s="119"/>
      <c r="M11" s="119"/>
      <c r="N11" s="119"/>
      <c r="O11" s="119"/>
      <c r="P11" s="119"/>
      <c r="Q11" s="120"/>
      <c r="R11" s="110"/>
      <c r="S11" s="112"/>
      <c r="T11" s="55" t="s">
        <v>168</v>
      </c>
      <c r="U11" s="55" t="s">
        <v>169</v>
      </c>
      <c r="V11" s="55" t="s">
        <v>170</v>
      </c>
      <c r="W11" s="55" t="s">
        <v>171</v>
      </c>
      <c r="X11" s="55" t="s">
        <v>172</v>
      </c>
      <c r="Y11" s="55" t="s">
        <v>173</v>
      </c>
      <c r="Z11" s="56" t="s">
        <v>11</v>
      </c>
      <c r="AA11" s="56" t="s">
        <v>12</v>
      </c>
    </row>
    <row r="12" spans="1:28" s="40" customFormat="1" ht="15.75">
      <c r="A12" s="57">
        <v>1</v>
      </c>
      <c r="B12" s="57">
        <v>2</v>
      </c>
      <c r="C12" s="5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>
        <v>10</v>
      </c>
      <c r="K12" s="57">
        <v>11</v>
      </c>
      <c r="L12" s="57">
        <v>12</v>
      </c>
      <c r="M12" s="57">
        <v>13</v>
      </c>
      <c r="N12" s="57">
        <v>14</v>
      </c>
      <c r="O12" s="57">
        <v>15</v>
      </c>
      <c r="P12" s="57">
        <v>16</v>
      </c>
      <c r="Q12" s="57">
        <v>17</v>
      </c>
      <c r="R12" s="57">
        <v>18</v>
      </c>
      <c r="S12" s="55">
        <v>19</v>
      </c>
      <c r="T12" s="58">
        <v>20</v>
      </c>
      <c r="U12" s="58">
        <v>21</v>
      </c>
      <c r="V12" s="58">
        <v>22</v>
      </c>
      <c r="W12" s="58">
        <v>23</v>
      </c>
      <c r="X12" s="58">
        <v>24</v>
      </c>
      <c r="Y12" s="58">
        <v>25</v>
      </c>
      <c r="Z12" s="58">
        <v>26</v>
      </c>
      <c r="AA12" s="58">
        <v>27</v>
      </c>
    </row>
    <row r="13" spans="1:28" s="5" customFormat="1" ht="24.6" customHeight="1">
      <c r="A13" s="76">
        <v>0</v>
      </c>
      <c r="B13" s="76">
        <v>2</v>
      </c>
      <c r="C13" s="76">
        <v>0</v>
      </c>
      <c r="D13" s="76">
        <v>0</v>
      </c>
      <c r="E13" s="76">
        <v>1</v>
      </c>
      <c r="F13" s="76">
        <v>1</v>
      </c>
      <c r="G13" s="76">
        <v>3</v>
      </c>
      <c r="H13" s="76">
        <v>1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90" t="s">
        <v>176</v>
      </c>
      <c r="S13" s="79" t="s">
        <v>14</v>
      </c>
      <c r="T13" s="80">
        <f t="shared" ref="T13:Y13" si="0">T17+T68</f>
        <v>13162</v>
      </c>
      <c r="U13" s="80">
        <f t="shared" si="0"/>
        <v>13162</v>
      </c>
      <c r="V13" s="80">
        <f t="shared" si="0"/>
        <v>13162</v>
      </c>
      <c r="W13" s="80">
        <f t="shared" si="0"/>
        <v>13162</v>
      </c>
      <c r="X13" s="80">
        <f t="shared" si="0"/>
        <v>13162</v>
      </c>
      <c r="Y13" s="80">
        <f t="shared" si="0"/>
        <v>13162</v>
      </c>
      <c r="Z13" s="80">
        <f>SUM(T13:Y13)</f>
        <v>78972</v>
      </c>
      <c r="AA13" s="79">
        <v>2026</v>
      </c>
    </row>
    <row r="14" spans="1:28" s="5" customFormat="1" ht="56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91" t="s">
        <v>174</v>
      </c>
      <c r="S14" s="55"/>
      <c r="T14" s="55"/>
      <c r="U14" s="55"/>
      <c r="V14" s="55"/>
      <c r="W14" s="55"/>
      <c r="X14" s="55"/>
      <c r="Y14" s="55"/>
      <c r="Z14" s="68"/>
      <c r="AA14" s="55"/>
    </row>
    <row r="15" spans="1:28" s="5" customFormat="1" ht="77.2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92" t="s">
        <v>241</v>
      </c>
      <c r="S15" s="55" t="s">
        <v>14</v>
      </c>
      <c r="T15" s="60">
        <v>945876</v>
      </c>
      <c r="U15" s="60">
        <v>985603</v>
      </c>
      <c r="V15" s="60">
        <v>1026998</v>
      </c>
      <c r="W15" s="60">
        <v>1070132</v>
      </c>
      <c r="X15" s="60">
        <v>1115078</v>
      </c>
      <c r="Y15" s="60">
        <v>1161911</v>
      </c>
      <c r="Z15" s="97">
        <v>1161911</v>
      </c>
      <c r="AA15" s="55">
        <v>2026</v>
      </c>
      <c r="AB15" s="74"/>
    </row>
    <row r="16" spans="1:28" s="5" customFormat="1" ht="56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93" t="s">
        <v>242</v>
      </c>
      <c r="S16" s="55" t="s">
        <v>16</v>
      </c>
      <c r="T16" s="62">
        <v>85</v>
      </c>
      <c r="U16" s="62">
        <v>90</v>
      </c>
      <c r="V16" s="62">
        <v>95</v>
      </c>
      <c r="W16" s="62">
        <v>99</v>
      </c>
      <c r="X16" s="62">
        <v>100</v>
      </c>
      <c r="Y16" s="62">
        <v>100</v>
      </c>
      <c r="Z16" s="73">
        <v>100</v>
      </c>
      <c r="AA16" s="55">
        <v>2026</v>
      </c>
      <c r="AB16" s="74"/>
    </row>
    <row r="17" spans="1:28" s="5" customFormat="1" ht="37.5">
      <c r="A17" s="76">
        <v>0</v>
      </c>
      <c r="B17" s="76">
        <v>2</v>
      </c>
      <c r="C17" s="76">
        <v>0</v>
      </c>
      <c r="D17" s="76">
        <v>0</v>
      </c>
      <c r="E17" s="76">
        <v>1</v>
      </c>
      <c r="F17" s="76">
        <v>1</v>
      </c>
      <c r="G17" s="76">
        <v>3</v>
      </c>
      <c r="H17" s="76">
        <v>1</v>
      </c>
      <c r="I17" s="76">
        <v>0</v>
      </c>
      <c r="J17" s="76">
        <v>1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90" t="s">
        <v>163</v>
      </c>
      <c r="S17" s="79" t="s">
        <v>14</v>
      </c>
      <c r="T17" s="80">
        <v>10862</v>
      </c>
      <c r="U17" s="80">
        <f>U18+U30</f>
        <v>10862</v>
      </c>
      <c r="V17" s="80">
        <f>V18+V30</f>
        <v>10862</v>
      </c>
      <c r="W17" s="80">
        <f>W18+W30</f>
        <v>10862</v>
      </c>
      <c r="X17" s="80">
        <f>X18+X30</f>
        <v>10862</v>
      </c>
      <c r="Y17" s="80">
        <f>Y18+Y30</f>
        <v>10862</v>
      </c>
      <c r="Z17" s="80">
        <f>SUM(T17:Y17)</f>
        <v>65172</v>
      </c>
      <c r="AA17" s="79">
        <v>2026</v>
      </c>
      <c r="AB17" s="74"/>
    </row>
    <row r="18" spans="1:28" s="5" customFormat="1" ht="56.25">
      <c r="A18" s="78">
        <v>0</v>
      </c>
      <c r="B18" s="78">
        <v>2</v>
      </c>
      <c r="C18" s="78">
        <v>0</v>
      </c>
      <c r="D18" s="78">
        <v>0</v>
      </c>
      <c r="E18" s="78">
        <v>1</v>
      </c>
      <c r="F18" s="78">
        <v>1</v>
      </c>
      <c r="G18" s="78">
        <v>3</v>
      </c>
      <c r="H18" s="78">
        <v>1</v>
      </c>
      <c r="I18" s="78">
        <v>0</v>
      </c>
      <c r="J18" s="78">
        <v>1</v>
      </c>
      <c r="K18" s="78">
        <v>0</v>
      </c>
      <c r="L18" s="78">
        <v>1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94" t="s">
        <v>164</v>
      </c>
      <c r="S18" s="81" t="s">
        <v>14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f>SUM(T18:Y18)</f>
        <v>0</v>
      </c>
      <c r="AA18" s="81">
        <v>2026</v>
      </c>
      <c r="AB18" s="74"/>
    </row>
    <row r="19" spans="1:28" s="5" customFormat="1" ht="93.7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92" t="s">
        <v>178</v>
      </c>
      <c r="S19" s="55" t="s">
        <v>17</v>
      </c>
      <c r="T19" s="55">
        <v>25</v>
      </c>
      <c r="U19" s="55">
        <v>25</v>
      </c>
      <c r="V19" s="55">
        <v>25</v>
      </c>
      <c r="W19" s="55">
        <v>25</v>
      </c>
      <c r="X19" s="55">
        <v>25</v>
      </c>
      <c r="Y19" s="55">
        <v>25</v>
      </c>
      <c r="Z19" s="56">
        <f>T19+U19+V19+W19+X19+Y19</f>
        <v>150</v>
      </c>
      <c r="AA19" s="55">
        <v>2026</v>
      </c>
      <c r="AB19" s="74"/>
    </row>
    <row r="20" spans="1:28" s="5" customFormat="1" ht="93.7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92" t="s">
        <v>179</v>
      </c>
      <c r="S20" s="55" t="s">
        <v>16</v>
      </c>
      <c r="T20" s="55">
        <v>15</v>
      </c>
      <c r="U20" s="55">
        <v>12</v>
      </c>
      <c r="V20" s="55">
        <v>11</v>
      </c>
      <c r="W20" s="55">
        <v>9</v>
      </c>
      <c r="X20" s="55">
        <v>5</v>
      </c>
      <c r="Y20" s="55">
        <v>5</v>
      </c>
      <c r="Z20" s="56">
        <v>5</v>
      </c>
      <c r="AA20" s="55">
        <v>2026</v>
      </c>
      <c r="AB20" s="74"/>
    </row>
    <row r="21" spans="1:28" s="5" customFormat="1" ht="56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92" t="s">
        <v>180</v>
      </c>
      <c r="S21" s="56" t="s">
        <v>175</v>
      </c>
      <c r="T21" s="55">
        <v>1</v>
      </c>
      <c r="U21" s="55">
        <v>1</v>
      </c>
      <c r="V21" s="55">
        <v>1</v>
      </c>
      <c r="W21" s="55">
        <v>1</v>
      </c>
      <c r="X21" s="55">
        <v>1</v>
      </c>
      <c r="Y21" s="55">
        <v>1</v>
      </c>
      <c r="Z21" s="55">
        <v>1</v>
      </c>
      <c r="AA21" s="55">
        <v>2026</v>
      </c>
      <c r="AB21" s="74"/>
    </row>
    <row r="22" spans="1:28" s="5" customFormat="1" ht="7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92" t="s">
        <v>181</v>
      </c>
      <c r="S22" s="55" t="s">
        <v>16</v>
      </c>
      <c r="T22" s="55">
        <v>35</v>
      </c>
      <c r="U22" s="55">
        <v>35</v>
      </c>
      <c r="V22" s="55">
        <v>35</v>
      </c>
      <c r="W22" s="55">
        <v>35</v>
      </c>
      <c r="X22" s="55">
        <v>35</v>
      </c>
      <c r="Y22" s="55">
        <v>35</v>
      </c>
      <c r="Z22" s="56">
        <f>T22+U22+V22+W22+Y22+X22</f>
        <v>210</v>
      </c>
      <c r="AA22" s="55">
        <v>2026</v>
      </c>
      <c r="AB22" s="74"/>
    </row>
    <row r="23" spans="1:28" s="5" customFormat="1" ht="93.7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92" t="s">
        <v>182</v>
      </c>
      <c r="S23" s="55" t="s">
        <v>17</v>
      </c>
      <c r="T23" s="55">
        <v>15</v>
      </c>
      <c r="U23" s="55">
        <v>15</v>
      </c>
      <c r="V23" s="55">
        <v>15</v>
      </c>
      <c r="W23" s="55">
        <v>15</v>
      </c>
      <c r="X23" s="55">
        <v>15</v>
      </c>
      <c r="Y23" s="55">
        <v>15</v>
      </c>
      <c r="Z23" s="55">
        <f>SUM(T23:Y23)</f>
        <v>90</v>
      </c>
      <c r="AA23" s="64">
        <v>2026</v>
      </c>
      <c r="AB23" s="74"/>
    </row>
    <row r="24" spans="1:28" s="5" customFormat="1" ht="7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95" t="s">
        <v>183</v>
      </c>
      <c r="S24" s="56" t="s">
        <v>175</v>
      </c>
      <c r="T24" s="55">
        <v>1</v>
      </c>
      <c r="U24" s="55">
        <v>1</v>
      </c>
      <c r="V24" s="55">
        <v>1</v>
      </c>
      <c r="W24" s="55">
        <v>1</v>
      </c>
      <c r="X24" s="55">
        <v>1</v>
      </c>
      <c r="Y24" s="55">
        <v>1</v>
      </c>
      <c r="Z24" s="55">
        <v>1</v>
      </c>
      <c r="AA24" s="64">
        <v>2026</v>
      </c>
      <c r="AB24" s="74"/>
    </row>
    <row r="25" spans="1:28" s="5" customFormat="1" ht="40.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96" t="s">
        <v>184</v>
      </c>
      <c r="S25" s="55" t="s">
        <v>17</v>
      </c>
      <c r="T25" s="55">
        <v>2</v>
      </c>
      <c r="U25" s="55">
        <v>2</v>
      </c>
      <c r="V25" s="55">
        <v>2</v>
      </c>
      <c r="W25" s="55">
        <v>2</v>
      </c>
      <c r="X25" s="55">
        <v>2</v>
      </c>
      <c r="Y25" s="55">
        <v>2</v>
      </c>
      <c r="Z25" s="55">
        <f>SUM(T25:Y25)</f>
        <v>12</v>
      </c>
      <c r="AA25" s="64">
        <v>2026</v>
      </c>
      <c r="AB25" s="74"/>
    </row>
    <row r="26" spans="1:28" s="5" customFormat="1" ht="7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96" t="s">
        <v>185</v>
      </c>
      <c r="S26" s="56" t="s">
        <v>175</v>
      </c>
      <c r="T26" s="55">
        <v>1</v>
      </c>
      <c r="U26" s="55">
        <v>1</v>
      </c>
      <c r="V26" s="55">
        <v>1</v>
      </c>
      <c r="W26" s="55">
        <v>1</v>
      </c>
      <c r="X26" s="55">
        <v>1</v>
      </c>
      <c r="Y26" s="55">
        <v>1</v>
      </c>
      <c r="Z26" s="55">
        <v>1</v>
      </c>
      <c r="AA26" s="64">
        <v>2026</v>
      </c>
      <c r="AB26" s="74"/>
    </row>
    <row r="27" spans="1:28" s="5" customFormat="1" ht="56.2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96" t="s">
        <v>186</v>
      </c>
      <c r="S27" s="55" t="s">
        <v>17</v>
      </c>
      <c r="T27" s="55">
        <v>400</v>
      </c>
      <c r="U27" s="55">
        <v>400</v>
      </c>
      <c r="V27" s="55">
        <v>400</v>
      </c>
      <c r="W27" s="55">
        <v>400</v>
      </c>
      <c r="X27" s="55">
        <v>400</v>
      </c>
      <c r="Y27" s="55">
        <v>400</v>
      </c>
      <c r="Z27" s="62">
        <f>SUM(T27:Y27)</f>
        <v>2400</v>
      </c>
      <c r="AA27" s="64">
        <v>2026</v>
      </c>
    </row>
    <row r="28" spans="1:28" s="5" customFormat="1" ht="62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95" t="s">
        <v>253</v>
      </c>
      <c r="S28" s="56" t="s">
        <v>175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64">
        <v>2026</v>
      </c>
    </row>
    <row r="29" spans="1:28" s="5" customFormat="1" ht="95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95" t="s">
        <v>187</v>
      </c>
      <c r="S29" s="66" t="s">
        <v>17</v>
      </c>
      <c r="T29" s="62">
        <v>4200</v>
      </c>
      <c r="U29" s="62">
        <v>4200</v>
      </c>
      <c r="V29" s="62">
        <v>4200</v>
      </c>
      <c r="W29" s="62">
        <v>4200</v>
      </c>
      <c r="X29" s="62">
        <v>4200</v>
      </c>
      <c r="Y29" s="62">
        <v>4000</v>
      </c>
      <c r="Z29" s="62">
        <f>SUM(T29:Y29)</f>
        <v>25000</v>
      </c>
      <c r="AA29" s="64">
        <v>2022</v>
      </c>
    </row>
    <row r="30" spans="1:28" s="26" customFormat="1" ht="56.25">
      <c r="A30" s="78">
        <v>0</v>
      </c>
      <c r="B30" s="78">
        <v>2</v>
      </c>
      <c r="C30" s="78">
        <v>0</v>
      </c>
      <c r="D30" s="78">
        <v>0</v>
      </c>
      <c r="E30" s="78">
        <v>1</v>
      </c>
      <c r="F30" s="78">
        <v>1</v>
      </c>
      <c r="G30" s="78">
        <v>3</v>
      </c>
      <c r="H30" s="78">
        <v>1</v>
      </c>
      <c r="I30" s="78">
        <v>0</v>
      </c>
      <c r="J30" s="78">
        <v>1</v>
      </c>
      <c r="K30" s="78">
        <v>0</v>
      </c>
      <c r="L30" s="78">
        <v>2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94" t="s">
        <v>237</v>
      </c>
      <c r="S30" s="81" t="s">
        <v>14</v>
      </c>
      <c r="T30" s="82">
        <f t="shared" ref="T30:Y30" si="1">T33+T38+T44+T52+T54</f>
        <v>10862</v>
      </c>
      <c r="U30" s="82">
        <f t="shared" si="1"/>
        <v>10862</v>
      </c>
      <c r="V30" s="82">
        <f t="shared" si="1"/>
        <v>10862</v>
      </c>
      <c r="W30" s="82">
        <f t="shared" si="1"/>
        <v>10862</v>
      </c>
      <c r="X30" s="82">
        <f t="shared" si="1"/>
        <v>10862</v>
      </c>
      <c r="Y30" s="82">
        <f t="shared" si="1"/>
        <v>10862</v>
      </c>
      <c r="Z30" s="82">
        <f>SUM(T30:Y30)</f>
        <v>65172</v>
      </c>
      <c r="AA30" s="83">
        <v>2026</v>
      </c>
    </row>
    <row r="31" spans="1:28" s="5" customFormat="1" ht="94.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95" t="s">
        <v>243</v>
      </c>
      <c r="S31" s="55" t="s">
        <v>14</v>
      </c>
      <c r="T31" s="60">
        <v>312748</v>
      </c>
      <c r="U31" s="60">
        <v>325258</v>
      </c>
      <c r="V31" s="60">
        <v>338268.2</v>
      </c>
      <c r="W31" s="60">
        <v>351798.9</v>
      </c>
      <c r="X31" s="60">
        <v>365870.9</v>
      </c>
      <c r="Y31" s="60">
        <v>380505.8</v>
      </c>
      <c r="Z31" s="72">
        <v>380505.8</v>
      </c>
      <c r="AA31" s="64">
        <v>2026</v>
      </c>
    </row>
    <row r="32" spans="1:28" s="5" customFormat="1" ht="93.7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95" t="s">
        <v>188</v>
      </c>
      <c r="S32" s="55" t="s">
        <v>16</v>
      </c>
      <c r="T32" s="65">
        <v>50</v>
      </c>
      <c r="U32" s="65">
        <v>50</v>
      </c>
      <c r="V32" s="65">
        <v>50</v>
      </c>
      <c r="W32" s="65">
        <v>50</v>
      </c>
      <c r="X32" s="65">
        <v>50</v>
      </c>
      <c r="Y32" s="65">
        <v>50</v>
      </c>
      <c r="Z32" s="65">
        <v>50</v>
      </c>
      <c r="AA32" s="64">
        <v>2026</v>
      </c>
    </row>
    <row r="33" spans="1:28" s="5" customFormat="1" ht="131.25">
      <c r="A33" s="77">
        <v>0</v>
      </c>
      <c r="B33" s="77">
        <v>2</v>
      </c>
      <c r="C33" s="77">
        <v>0</v>
      </c>
      <c r="D33" s="77">
        <v>0</v>
      </c>
      <c r="E33" s="77">
        <v>1</v>
      </c>
      <c r="F33" s="77">
        <v>1</v>
      </c>
      <c r="G33" s="77">
        <v>3</v>
      </c>
      <c r="H33" s="77">
        <v>1</v>
      </c>
      <c r="I33" s="77">
        <v>0</v>
      </c>
      <c r="J33" s="77">
        <v>1</v>
      </c>
      <c r="K33" s="77">
        <v>0</v>
      </c>
      <c r="L33" s="77">
        <v>2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95" t="s">
        <v>252</v>
      </c>
      <c r="S33" s="55" t="s">
        <v>14</v>
      </c>
      <c r="T33" s="60">
        <v>1694.4</v>
      </c>
      <c r="U33" s="60">
        <v>1694.4</v>
      </c>
      <c r="V33" s="60">
        <v>1694.4</v>
      </c>
      <c r="W33" s="60">
        <v>1694.4</v>
      </c>
      <c r="X33" s="60">
        <v>1694.4</v>
      </c>
      <c r="Y33" s="60">
        <v>1694.4</v>
      </c>
      <c r="Z33" s="60">
        <f>SUM(T33:Y33)</f>
        <v>10166.4</v>
      </c>
      <c r="AA33" s="64">
        <v>2026</v>
      </c>
    </row>
    <row r="34" spans="1:28" s="5" customFormat="1" ht="56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96" t="s">
        <v>189</v>
      </c>
      <c r="S34" s="55" t="s">
        <v>17</v>
      </c>
      <c r="T34" s="62">
        <v>300</v>
      </c>
      <c r="U34" s="62">
        <v>250</v>
      </c>
      <c r="V34" s="62">
        <v>200</v>
      </c>
      <c r="W34" s="62">
        <v>150</v>
      </c>
      <c r="X34" s="62">
        <v>100</v>
      </c>
      <c r="Y34" s="62">
        <v>100</v>
      </c>
      <c r="Z34" s="62">
        <f>SUM(T34:Y34)</f>
        <v>1100</v>
      </c>
      <c r="AA34" s="64">
        <v>2026</v>
      </c>
      <c r="AB34" s="5" t="s">
        <v>37</v>
      </c>
    </row>
    <row r="35" spans="1:28" s="5" customFormat="1" ht="56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95" t="s">
        <v>190</v>
      </c>
      <c r="S35" s="55" t="s">
        <v>17</v>
      </c>
      <c r="T35" s="62">
        <v>600</v>
      </c>
      <c r="U35" s="62">
        <v>580</v>
      </c>
      <c r="V35" s="62">
        <v>560</v>
      </c>
      <c r="W35" s="62">
        <v>540</v>
      </c>
      <c r="X35" s="62">
        <v>520</v>
      </c>
      <c r="Y35" s="62">
        <v>520</v>
      </c>
      <c r="Z35" s="62">
        <f>SUM(T35:Y35)</f>
        <v>3320</v>
      </c>
      <c r="AA35" s="64">
        <v>2026</v>
      </c>
    </row>
    <row r="36" spans="1:28" s="5" customFormat="1" ht="56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95" t="s">
        <v>191</v>
      </c>
      <c r="S36" s="55" t="s">
        <v>18</v>
      </c>
      <c r="T36" s="60">
        <v>420</v>
      </c>
      <c r="U36" s="60">
        <v>420</v>
      </c>
      <c r="V36" s="60">
        <v>420</v>
      </c>
      <c r="W36" s="60">
        <v>420</v>
      </c>
      <c r="X36" s="60">
        <v>420</v>
      </c>
      <c r="Y36" s="60">
        <v>420</v>
      </c>
      <c r="Z36" s="60">
        <v>420</v>
      </c>
      <c r="AA36" s="64">
        <v>2026</v>
      </c>
    </row>
    <row r="37" spans="1:28" s="5" customFormat="1" ht="77.2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95" t="s">
        <v>251</v>
      </c>
      <c r="S37" s="55" t="s">
        <v>17</v>
      </c>
      <c r="T37" s="62">
        <v>0</v>
      </c>
      <c r="U37" s="62">
        <v>0</v>
      </c>
      <c r="V37" s="62">
        <v>0</v>
      </c>
      <c r="W37" s="62">
        <v>10</v>
      </c>
      <c r="X37" s="62">
        <v>20</v>
      </c>
      <c r="Y37" s="62">
        <v>20</v>
      </c>
      <c r="Z37" s="62">
        <v>50</v>
      </c>
      <c r="AA37" s="64">
        <v>2026</v>
      </c>
    </row>
    <row r="38" spans="1:28" s="5" customFormat="1" ht="97.5" customHeight="1">
      <c r="A38" s="75">
        <v>0</v>
      </c>
      <c r="B38" s="75">
        <v>2</v>
      </c>
      <c r="C38" s="75">
        <v>0</v>
      </c>
      <c r="D38" s="75">
        <v>0</v>
      </c>
      <c r="E38" s="75">
        <v>1</v>
      </c>
      <c r="F38" s="75">
        <v>1</v>
      </c>
      <c r="G38" s="75">
        <v>3</v>
      </c>
      <c r="H38" s="75">
        <v>1</v>
      </c>
      <c r="I38" s="75">
        <v>0</v>
      </c>
      <c r="J38" s="75">
        <v>1</v>
      </c>
      <c r="K38" s="75">
        <v>0</v>
      </c>
      <c r="L38" s="75">
        <v>2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95" t="s">
        <v>244</v>
      </c>
      <c r="S38" s="55" t="s">
        <v>14</v>
      </c>
      <c r="T38" s="60">
        <v>1683</v>
      </c>
      <c r="U38" s="60">
        <v>1683</v>
      </c>
      <c r="V38" s="60">
        <v>1683</v>
      </c>
      <c r="W38" s="60">
        <v>1683</v>
      </c>
      <c r="X38" s="60">
        <v>1683</v>
      </c>
      <c r="Y38" s="60">
        <v>1683</v>
      </c>
      <c r="Z38" s="60">
        <f>SUM(T38:Y38)</f>
        <v>10098</v>
      </c>
      <c r="AA38" s="64">
        <v>2026</v>
      </c>
    </row>
    <row r="39" spans="1:28" s="26" customFormat="1" ht="93.7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95" t="s">
        <v>192</v>
      </c>
      <c r="S39" s="55" t="s">
        <v>17</v>
      </c>
      <c r="T39" s="62">
        <v>100</v>
      </c>
      <c r="U39" s="62">
        <v>100</v>
      </c>
      <c r="V39" s="62">
        <v>100</v>
      </c>
      <c r="W39" s="62">
        <v>100</v>
      </c>
      <c r="X39" s="62">
        <v>100</v>
      </c>
      <c r="Y39" s="62">
        <v>100</v>
      </c>
      <c r="Z39" s="62">
        <f>SUM(T39:Y39)</f>
        <v>600</v>
      </c>
      <c r="AA39" s="64">
        <v>2026</v>
      </c>
    </row>
    <row r="40" spans="1:28" s="26" customFormat="1" ht="93.7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95" t="s">
        <v>254</v>
      </c>
      <c r="S40" s="55" t="s">
        <v>17</v>
      </c>
      <c r="T40" s="62">
        <v>450</v>
      </c>
      <c r="U40" s="62">
        <v>450</v>
      </c>
      <c r="V40" s="62">
        <v>450</v>
      </c>
      <c r="W40" s="62">
        <v>450</v>
      </c>
      <c r="X40" s="62">
        <v>450</v>
      </c>
      <c r="Y40" s="62">
        <v>450</v>
      </c>
      <c r="Z40" s="63">
        <f>T40+U40+V40+W40+Y40+X40</f>
        <v>2700</v>
      </c>
      <c r="AA40" s="64">
        <v>2026</v>
      </c>
    </row>
    <row r="41" spans="1:28" s="26" customFormat="1" ht="7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95" t="s">
        <v>193</v>
      </c>
      <c r="S41" s="56" t="s">
        <v>175</v>
      </c>
      <c r="T41" s="55">
        <v>1</v>
      </c>
      <c r="U41" s="55">
        <v>1</v>
      </c>
      <c r="V41" s="55">
        <v>1</v>
      </c>
      <c r="W41" s="55">
        <v>1</v>
      </c>
      <c r="X41" s="55">
        <v>1</v>
      </c>
      <c r="Y41" s="55">
        <v>1</v>
      </c>
      <c r="Z41" s="55">
        <v>1</v>
      </c>
      <c r="AA41" s="64">
        <v>2026</v>
      </c>
    </row>
    <row r="42" spans="1:28" s="26" customFormat="1" ht="113.25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95" t="s">
        <v>245</v>
      </c>
      <c r="S42" s="55" t="s">
        <v>17</v>
      </c>
      <c r="T42" s="67">
        <v>150</v>
      </c>
      <c r="U42" s="67">
        <v>150</v>
      </c>
      <c r="V42" s="67">
        <v>150</v>
      </c>
      <c r="W42" s="67">
        <v>150</v>
      </c>
      <c r="X42" s="67">
        <v>150</v>
      </c>
      <c r="Y42" s="67">
        <v>150</v>
      </c>
      <c r="Z42" s="67">
        <v>900</v>
      </c>
      <c r="AA42" s="64">
        <v>2026</v>
      </c>
    </row>
    <row r="43" spans="1:28" s="26" customFormat="1" ht="168.7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95" t="s">
        <v>194</v>
      </c>
      <c r="S43" s="55" t="s">
        <v>17</v>
      </c>
      <c r="T43" s="67">
        <v>100</v>
      </c>
      <c r="U43" s="67">
        <v>100</v>
      </c>
      <c r="V43" s="67">
        <v>100</v>
      </c>
      <c r="W43" s="67">
        <v>100</v>
      </c>
      <c r="X43" s="67">
        <v>100</v>
      </c>
      <c r="Y43" s="67">
        <v>100</v>
      </c>
      <c r="Z43" s="67">
        <v>600</v>
      </c>
      <c r="AA43" s="64">
        <v>2026</v>
      </c>
    </row>
    <row r="44" spans="1:28" s="5" customFormat="1" ht="75">
      <c r="A44" s="77">
        <v>0</v>
      </c>
      <c r="B44" s="77">
        <v>2</v>
      </c>
      <c r="C44" s="77">
        <v>0</v>
      </c>
      <c r="D44" s="77">
        <v>0</v>
      </c>
      <c r="E44" s="77">
        <v>1</v>
      </c>
      <c r="F44" s="77">
        <v>1</v>
      </c>
      <c r="G44" s="77">
        <v>3</v>
      </c>
      <c r="H44" s="77">
        <v>1</v>
      </c>
      <c r="I44" s="77">
        <v>0</v>
      </c>
      <c r="J44" s="77">
        <v>1</v>
      </c>
      <c r="K44" s="77">
        <v>0</v>
      </c>
      <c r="L44" s="77">
        <v>2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95" t="s">
        <v>195</v>
      </c>
      <c r="S44" s="55" t="s">
        <v>14</v>
      </c>
      <c r="T44" s="65">
        <v>35</v>
      </c>
      <c r="U44" s="65">
        <v>35</v>
      </c>
      <c r="V44" s="65">
        <v>35</v>
      </c>
      <c r="W44" s="65">
        <v>35</v>
      </c>
      <c r="X44" s="65">
        <v>35</v>
      </c>
      <c r="Y44" s="65">
        <v>35</v>
      </c>
      <c r="Z44" s="65">
        <f>SUM(T44:Y44)</f>
        <v>210</v>
      </c>
      <c r="AA44" s="64">
        <v>2026</v>
      </c>
    </row>
    <row r="45" spans="1:28" s="5" customFormat="1" ht="56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95" t="s">
        <v>196</v>
      </c>
      <c r="S45" s="55" t="s">
        <v>17</v>
      </c>
      <c r="T45" s="55">
        <v>50</v>
      </c>
      <c r="U45" s="55">
        <v>50</v>
      </c>
      <c r="V45" s="55">
        <v>50</v>
      </c>
      <c r="W45" s="55">
        <v>50</v>
      </c>
      <c r="X45" s="55">
        <v>50</v>
      </c>
      <c r="Y45" s="55">
        <v>50</v>
      </c>
      <c r="Z45" s="55">
        <v>300</v>
      </c>
      <c r="AA45" s="64">
        <v>2026</v>
      </c>
      <c r="AB45" s="5" t="s">
        <v>37</v>
      </c>
    </row>
    <row r="46" spans="1:28" s="5" customFormat="1" ht="55.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95" t="s">
        <v>197</v>
      </c>
      <c r="S46" s="55" t="s">
        <v>17</v>
      </c>
      <c r="T46" s="55">
        <v>108</v>
      </c>
      <c r="U46" s="55">
        <v>108</v>
      </c>
      <c r="V46" s="55">
        <v>108</v>
      </c>
      <c r="W46" s="55">
        <v>108</v>
      </c>
      <c r="X46" s="55">
        <v>108</v>
      </c>
      <c r="Y46" s="55">
        <v>108</v>
      </c>
      <c r="Z46" s="55">
        <f>SUM(T46:Y46)</f>
        <v>648</v>
      </c>
      <c r="AA46" s="64">
        <v>2026</v>
      </c>
    </row>
    <row r="47" spans="1:28" s="5" customFormat="1" ht="112.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95" t="s">
        <v>198</v>
      </c>
      <c r="S47" s="56" t="s">
        <v>175</v>
      </c>
      <c r="T47" s="55">
        <v>1</v>
      </c>
      <c r="U47" s="55">
        <v>1</v>
      </c>
      <c r="V47" s="55">
        <v>1</v>
      </c>
      <c r="W47" s="55">
        <v>1</v>
      </c>
      <c r="X47" s="55">
        <v>1</v>
      </c>
      <c r="Y47" s="55">
        <v>1</v>
      </c>
      <c r="Z47" s="55">
        <v>1</v>
      </c>
      <c r="AA47" s="64">
        <v>2026</v>
      </c>
    </row>
    <row r="48" spans="1:28" s="5" customFormat="1" ht="37.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96" t="s">
        <v>199</v>
      </c>
      <c r="S48" s="55" t="s">
        <v>17</v>
      </c>
      <c r="T48" s="55">
        <v>3</v>
      </c>
      <c r="U48" s="55">
        <v>3</v>
      </c>
      <c r="V48" s="55">
        <v>3</v>
      </c>
      <c r="W48" s="55">
        <v>3</v>
      </c>
      <c r="X48" s="55">
        <v>3</v>
      </c>
      <c r="Y48" s="55">
        <v>3</v>
      </c>
      <c r="Z48" s="56">
        <f>T48+U48+V48+W48+X48+Y48</f>
        <v>18</v>
      </c>
      <c r="AA48" s="64">
        <v>2026</v>
      </c>
    </row>
    <row r="49" spans="1:27" s="5" customFormat="1" ht="56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96" t="s">
        <v>200</v>
      </c>
      <c r="S49" s="55" t="s">
        <v>14</v>
      </c>
      <c r="T49" s="65">
        <v>30</v>
      </c>
      <c r="U49" s="65">
        <v>30</v>
      </c>
      <c r="V49" s="65">
        <v>30</v>
      </c>
      <c r="W49" s="65">
        <v>30</v>
      </c>
      <c r="X49" s="65">
        <v>30</v>
      </c>
      <c r="Y49" s="65">
        <v>30</v>
      </c>
      <c r="Z49" s="65">
        <v>30</v>
      </c>
      <c r="AA49" s="64">
        <v>2026</v>
      </c>
    </row>
    <row r="50" spans="1:27" s="5" customFormat="1" ht="93.7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96" t="s">
        <v>201</v>
      </c>
      <c r="S50" s="56" t="s">
        <v>175</v>
      </c>
      <c r="T50" s="55">
        <v>1</v>
      </c>
      <c r="U50" s="55">
        <v>1</v>
      </c>
      <c r="V50" s="55">
        <v>1</v>
      </c>
      <c r="W50" s="55">
        <v>1</v>
      </c>
      <c r="X50" s="55">
        <v>1</v>
      </c>
      <c r="Y50" s="55">
        <v>1</v>
      </c>
      <c r="Z50" s="55">
        <v>1</v>
      </c>
      <c r="AA50" s="64">
        <v>2026</v>
      </c>
    </row>
    <row r="51" spans="1:27" s="5" customFormat="1" ht="7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95" t="s">
        <v>202</v>
      </c>
      <c r="S51" s="66" t="s">
        <v>17</v>
      </c>
      <c r="T51" s="62">
        <v>360</v>
      </c>
      <c r="U51" s="62">
        <v>360</v>
      </c>
      <c r="V51" s="62">
        <v>360</v>
      </c>
      <c r="W51" s="62">
        <v>360</v>
      </c>
      <c r="X51" s="62">
        <v>360</v>
      </c>
      <c r="Y51" s="62">
        <v>360</v>
      </c>
      <c r="Z51" s="62">
        <f>SUM(T51:Y51)</f>
        <v>2160</v>
      </c>
      <c r="AA51" s="64">
        <v>2026</v>
      </c>
    </row>
    <row r="52" spans="1:27" s="5" customFormat="1" ht="131.25">
      <c r="A52" s="77">
        <v>0</v>
      </c>
      <c r="B52" s="77">
        <v>2</v>
      </c>
      <c r="C52" s="77">
        <v>0</v>
      </c>
      <c r="D52" s="77">
        <v>0</v>
      </c>
      <c r="E52" s="77">
        <v>1</v>
      </c>
      <c r="F52" s="77">
        <v>1</v>
      </c>
      <c r="G52" s="77">
        <v>3</v>
      </c>
      <c r="H52" s="77">
        <v>1</v>
      </c>
      <c r="I52" s="77">
        <v>0</v>
      </c>
      <c r="J52" s="77">
        <v>1</v>
      </c>
      <c r="K52" s="77">
        <v>0</v>
      </c>
      <c r="L52" s="77">
        <v>2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95" t="s">
        <v>203</v>
      </c>
      <c r="S52" s="55" t="s">
        <v>14</v>
      </c>
      <c r="T52" s="60">
        <v>5949.6</v>
      </c>
      <c r="U52" s="60">
        <v>5949.6</v>
      </c>
      <c r="V52" s="60">
        <v>5949.6</v>
      </c>
      <c r="W52" s="60">
        <v>5949.6</v>
      </c>
      <c r="X52" s="60">
        <v>5949.6</v>
      </c>
      <c r="Y52" s="60">
        <v>5949.6</v>
      </c>
      <c r="Z52" s="60">
        <f>SUM(T52:Y52)</f>
        <v>35697.599999999999</v>
      </c>
      <c r="AA52" s="64">
        <v>2026</v>
      </c>
    </row>
    <row r="53" spans="1:27" s="5" customFormat="1" ht="75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95" t="s">
        <v>204</v>
      </c>
      <c r="S53" s="66" t="s">
        <v>17</v>
      </c>
      <c r="T53" s="62">
        <v>2</v>
      </c>
      <c r="U53" s="62">
        <v>2</v>
      </c>
      <c r="V53" s="62">
        <v>2</v>
      </c>
      <c r="W53" s="62">
        <v>2</v>
      </c>
      <c r="X53" s="62">
        <v>2</v>
      </c>
      <c r="Y53" s="62">
        <v>2</v>
      </c>
      <c r="Z53" s="62">
        <f>SUM(T53:Y53)</f>
        <v>12</v>
      </c>
      <c r="AA53" s="64">
        <v>2026</v>
      </c>
    </row>
    <row r="54" spans="1:27" s="5" customFormat="1" ht="93.75">
      <c r="A54" s="77">
        <v>0</v>
      </c>
      <c r="B54" s="77">
        <v>2</v>
      </c>
      <c r="C54" s="77">
        <v>0</v>
      </c>
      <c r="D54" s="77">
        <v>0</v>
      </c>
      <c r="E54" s="77">
        <v>1</v>
      </c>
      <c r="F54" s="77">
        <v>1</v>
      </c>
      <c r="G54" s="77">
        <v>3</v>
      </c>
      <c r="H54" s="77">
        <v>1</v>
      </c>
      <c r="I54" s="77">
        <v>0</v>
      </c>
      <c r="J54" s="77">
        <v>1</v>
      </c>
      <c r="K54" s="77">
        <v>0</v>
      </c>
      <c r="L54" s="77">
        <v>2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95" t="s">
        <v>205</v>
      </c>
      <c r="S54" s="55" t="s">
        <v>14</v>
      </c>
      <c r="T54" s="60">
        <v>1500</v>
      </c>
      <c r="U54" s="60">
        <v>1500</v>
      </c>
      <c r="V54" s="60">
        <v>1500</v>
      </c>
      <c r="W54" s="60">
        <v>1500</v>
      </c>
      <c r="X54" s="60">
        <v>1500</v>
      </c>
      <c r="Y54" s="60">
        <v>1500</v>
      </c>
      <c r="Z54" s="60">
        <f t="shared" ref="Z54:Z61" si="2">SUM(T54:Y54)</f>
        <v>9000</v>
      </c>
      <c r="AA54" s="64">
        <v>2026</v>
      </c>
    </row>
    <row r="55" spans="1:27" s="5" customFormat="1" ht="7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96" t="s">
        <v>206</v>
      </c>
      <c r="S55" s="55" t="s">
        <v>17</v>
      </c>
      <c r="T55" s="66">
        <v>300</v>
      </c>
      <c r="U55" s="55">
        <v>300</v>
      </c>
      <c r="V55" s="55">
        <v>300</v>
      </c>
      <c r="W55" s="55">
        <v>300</v>
      </c>
      <c r="X55" s="66">
        <v>300</v>
      </c>
      <c r="Y55" s="66">
        <v>300</v>
      </c>
      <c r="Z55" s="62">
        <f t="shared" si="2"/>
        <v>1800</v>
      </c>
      <c r="AA55" s="64">
        <v>2026</v>
      </c>
    </row>
    <row r="56" spans="1:27" s="5" customFormat="1" ht="93.7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96" t="s">
        <v>207</v>
      </c>
      <c r="S56" s="55" t="s">
        <v>17</v>
      </c>
      <c r="T56" s="62">
        <v>20</v>
      </c>
      <c r="U56" s="62">
        <v>20</v>
      </c>
      <c r="V56" s="62">
        <v>20</v>
      </c>
      <c r="W56" s="62">
        <v>20</v>
      </c>
      <c r="X56" s="62">
        <v>20</v>
      </c>
      <c r="Y56" s="62">
        <v>20</v>
      </c>
      <c r="Z56" s="62">
        <f t="shared" si="2"/>
        <v>120</v>
      </c>
      <c r="AA56" s="64">
        <v>2026</v>
      </c>
    </row>
    <row r="57" spans="1:27" s="5" customFormat="1" ht="7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96" t="s">
        <v>208</v>
      </c>
      <c r="S57" s="55" t="s">
        <v>17</v>
      </c>
      <c r="T57" s="66">
        <v>100</v>
      </c>
      <c r="U57" s="55">
        <v>100</v>
      </c>
      <c r="V57" s="55">
        <v>100</v>
      </c>
      <c r="W57" s="55">
        <v>100</v>
      </c>
      <c r="X57" s="66">
        <v>100</v>
      </c>
      <c r="Y57" s="66">
        <v>100</v>
      </c>
      <c r="Z57" s="55">
        <f t="shared" si="2"/>
        <v>600</v>
      </c>
      <c r="AA57" s="64">
        <v>2026</v>
      </c>
    </row>
    <row r="58" spans="1:27" s="5" customFormat="1" ht="7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96" t="s">
        <v>209</v>
      </c>
      <c r="S58" s="55" t="s">
        <v>17</v>
      </c>
      <c r="T58" s="66">
        <v>200</v>
      </c>
      <c r="U58" s="55">
        <v>200</v>
      </c>
      <c r="V58" s="55">
        <v>200</v>
      </c>
      <c r="W58" s="55">
        <v>200</v>
      </c>
      <c r="X58" s="66">
        <v>200</v>
      </c>
      <c r="Y58" s="66">
        <v>200</v>
      </c>
      <c r="Z58" s="55">
        <f t="shared" si="2"/>
        <v>1200</v>
      </c>
      <c r="AA58" s="64">
        <v>2026</v>
      </c>
    </row>
    <row r="59" spans="1:27" s="5" customFormat="1" ht="7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96" t="s">
        <v>210</v>
      </c>
      <c r="S59" s="55" t="s">
        <v>17</v>
      </c>
      <c r="T59" s="66">
        <v>10</v>
      </c>
      <c r="U59" s="55">
        <v>10</v>
      </c>
      <c r="V59" s="55">
        <v>10</v>
      </c>
      <c r="W59" s="55">
        <v>10</v>
      </c>
      <c r="X59" s="66">
        <v>10</v>
      </c>
      <c r="Y59" s="66">
        <v>10</v>
      </c>
      <c r="Z59" s="55">
        <f t="shared" si="2"/>
        <v>60</v>
      </c>
      <c r="AA59" s="64">
        <v>2026</v>
      </c>
    </row>
    <row r="60" spans="1:27" s="5" customFormat="1" ht="38.2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96" t="s">
        <v>211</v>
      </c>
      <c r="S60" s="55" t="s">
        <v>17</v>
      </c>
      <c r="T60" s="66">
        <v>2</v>
      </c>
      <c r="U60" s="55">
        <v>2</v>
      </c>
      <c r="V60" s="55">
        <v>2</v>
      </c>
      <c r="W60" s="55">
        <v>2</v>
      </c>
      <c r="X60" s="66">
        <v>2</v>
      </c>
      <c r="Y60" s="66">
        <v>2</v>
      </c>
      <c r="Z60" s="55">
        <f t="shared" si="2"/>
        <v>12</v>
      </c>
      <c r="AA60" s="64">
        <v>2026</v>
      </c>
    </row>
    <row r="61" spans="1:27" s="5" customFormat="1" ht="131.2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96" t="s">
        <v>212</v>
      </c>
      <c r="S61" s="55" t="s">
        <v>17</v>
      </c>
      <c r="T61" s="66">
        <v>20</v>
      </c>
      <c r="U61" s="55">
        <v>20</v>
      </c>
      <c r="V61" s="55">
        <v>20</v>
      </c>
      <c r="W61" s="55">
        <v>20</v>
      </c>
      <c r="X61" s="66">
        <v>20</v>
      </c>
      <c r="Y61" s="66">
        <v>20</v>
      </c>
      <c r="Z61" s="55">
        <f t="shared" si="2"/>
        <v>120</v>
      </c>
      <c r="AA61" s="64">
        <v>2026</v>
      </c>
    </row>
    <row r="62" spans="1:27" s="5" customFormat="1" ht="7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96" t="s">
        <v>213</v>
      </c>
      <c r="S62" s="56" t="s">
        <v>175</v>
      </c>
      <c r="T62" s="55">
        <v>1</v>
      </c>
      <c r="U62" s="55">
        <v>1</v>
      </c>
      <c r="V62" s="55">
        <v>1</v>
      </c>
      <c r="W62" s="55">
        <v>1</v>
      </c>
      <c r="X62" s="55">
        <v>1</v>
      </c>
      <c r="Y62" s="55">
        <v>1</v>
      </c>
      <c r="Z62" s="55">
        <v>1</v>
      </c>
      <c r="AA62" s="64">
        <v>2026</v>
      </c>
    </row>
    <row r="63" spans="1:27" s="5" customFormat="1" ht="56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96" t="s">
        <v>214</v>
      </c>
      <c r="S63" s="55" t="s">
        <v>17</v>
      </c>
      <c r="T63" s="55">
        <v>10</v>
      </c>
      <c r="U63" s="55">
        <v>10</v>
      </c>
      <c r="V63" s="55">
        <v>10</v>
      </c>
      <c r="W63" s="55">
        <v>10</v>
      </c>
      <c r="X63" s="55">
        <v>10</v>
      </c>
      <c r="Y63" s="55">
        <v>10</v>
      </c>
      <c r="Z63" s="55">
        <f>SUM(T63:Y63)</f>
        <v>60</v>
      </c>
      <c r="AA63" s="64">
        <v>2026</v>
      </c>
    </row>
    <row r="64" spans="1:27" s="5" customFormat="1" ht="112.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95" t="s">
        <v>255</v>
      </c>
      <c r="S64" s="56" t="s">
        <v>175</v>
      </c>
      <c r="T64" s="55">
        <v>1</v>
      </c>
      <c r="U64" s="55">
        <v>1</v>
      </c>
      <c r="V64" s="55">
        <v>1</v>
      </c>
      <c r="W64" s="55">
        <v>1</v>
      </c>
      <c r="X64" s="55">
        <v>1</v>
      </c>
      <c r="Y64" s="55">
        <v>1</v>
      </c>
      <c r="Z64" s="55">
        <v>1</v>
      </c>
      <c r="AA64" s="64">
        <v>2026</v>
      </c>
    </row>
    <row r="65" spans="1:27" s="5" customFormat="1" ht="76.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96" t="s">
        <v>215</v>
      </c>
      <c r="S65" s="55" t="s">
        <v>16</v>
      </c>
      <c r="T65" s="65">
        <v>100</v>
      </c>
      <c r="U65" s="65">
        <v>100</v>
      </c>
      <c r="V65" s="65">
        <v>100</v>
      </c>
      <c r="W65" s="65">
        <v>100</v>
      </c>
      <c r="X65" s="65">
        <v>100</v>
      </c>
      <c r="Y65" s="65">
        <v>100</v>
      </c>
      <c r="Z65" s="65">
        <v>100</v>
      </c>
      <c r="AA65" s="64">
        <v>2026</v>
      </c>
    </row>
    <row r="66" spans="1:27" s="5" customFormat="1" ht="78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96" t="s">
        <v>216</v>
      </c>
      <c r="S66" s="56" t="s">
        <v>175</v>
      </c>
      <c r="T66" s="55">
        <v>1</v>
      </c>
      <c r="U66" s="55">
        <v>1</v>
      </c>
      <c r="V66" s="55">
        <v>1</v>
      </c>
      <c r="W66" s="55">
        <v>1</v>
      </c>
      <c r="X66" s="55">
        <v>1</v>
      </c>
      <c r="Y66" s="55">
        <v>1</v>
      </c>
      <c r="Z66" s="55">
        <v>1</v>
      </c>
      <c r="AA66" s="64">
        <v>2026</v>
      </c>
    </row>
    <row r="67" spans="1:27" s="5" customFormat="1" ht="93.7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96" t="s">
        <v>217</v>
      </c>
      <c r="S67" s="55" t="s">
        <v>16</v>
      </c>
      <c r="T67" s="65">
        <v>100</v>
      </c>
      <c r="U67" s="65">
        <v>100</v>
      </c>
      <c r="V67" s="65">
        <v>100</v>
      </c>
      <c r="W67" s="65">
        <v>100</v>
      </c>
      <c r="X67" s="65">
        <v>100</v>
      </c>
      <c r="Y67" s="65">
        <v>100</v>
      </c>
      <c r="Z67" s="65">
        <v>100</v>
      </c>
      <c r="AA67" s="64">
        <v>2026</v>
      </c>
    </row>
    <row r="68" spans="1:27" s="5" customFormat="1" ht="37.5">
      <c r="A68" s="76">
        <v>0</v>
      </c>
      <c r="B68" s="76">
        <v>2</v>
      </c>
      <c r="C68" s="76">
        <v>0</v>
      </c>
      <c r="D68" s="76">
        <v>0</v>
      </c>
      <c r="E68" s="76">
        <v>4</v>
      </c>
      <c r="F68" s="76">
        <v>1</v>
      </c>
      <c r="G68" s="76">
        <v>2</v>
      </c>
      <c r="H68" s="76">
        <v>1</v>
      </c>
      <c r="I68" s="76">
        <v>0</v>
      </c>
      <c r="J68" s="76">
        <v>2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90" t="s">
        <v>165</v>
      </c>
      <c r="S68" s="79" t="s">
        <v>14</v>
      </c>
      <c r="T68" s="80">
        <f t="shared" ref="T68:Z68" si="3">T69+T90</f>
        <v>2300</v>
      </c>
      <c r="U68" s="80">
        <f t="shared" si="3"/>
        <v>2300</v>
      </c>
      <c r="V68" s="80">
        <f t="shared" si="3"/>
        <v>2300</v>
      </c>
      <c r="W68" s="80">
        <f t="shared" si="3"/>
        <v>2300</v>
      </c>
      <c r="X68" s="80">
        <f t="shared" si="3"/>
        <v>2300</v>
      </c>
      <c r="Y68" s="80">
        <f t="shared" si="3"/>
        <v>2300</v>
      </c>
      <c r="Z68" s="80">
        <f t="shared" si="3"/>
        <v>13800</v>
      </c>
      <c r="AA68" s="84">
        <v>2026</v>
      </c>
    </row>
    <row r="69" spans="1:27" s="5" customFormat="1" ht="56.25">
      <c r="A69" s="78">
        <v>0</v>
      </c>
      <c r="B69" s="78">
        <v>2</v>
      </c>
      <c r="C69" s="78">
        <v>0</v>
      </c>
      <c r="D69" s="78">
        <v>0</v>
      </c>
      <c r="E69" s="78">
        <v>4</v>
      </c>
      <c r="F69" s="78">
        <v>1</v>
      </c>
      <c r="G69" s="78">
        <v>2</v>
      </c>
      <c r="H69" s="78">
        <v>1</v>
      </c>
      <c r="I69" s="78">
        <v>0</v>
      </c>
      <c r="J69" s="78">
        <v>2</v>
      </c>
      <c r="K69" s="78">
        <v>0</v>
      </c>
      <c r="L69" s="78">
        <v>1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94" t="s">
        <v>166</v>
      </c>
      <c r="S69" s="81" t="s">
        <v>14</v>
      </c>
      <c r="T69" s="82">
        <v>800</v>
      </c>
      <c r="U69" s="82">
        <v>800</v>
      </c>
      <c r="V69" s="82">
        <v>800</v>
      </c>
      <c r="W69" s="82">
        <v>800</v>
      </c>
      <c r="X69" s="82">
        <v>800</v>
      </c>
      <c r="Y69" s="82">
        <v>800</v>
      </c>
      <c r="Z69" s="82">
        <f>SUM(T69:Y69)</f>
        <v>4800</v>
      </c>
      <c r="AA69" s="83">
        <v>2026</v>
      </c>
    </row>
    <row r="70" spans="1:27" s="5" customFormat="1" ht="93.7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95" t="s">
        <v>246</v>
      </c>
      <c r="S70" s="55" t="s">
        <v>14</v>
      </c>
      <c r="T70" s="60">
        <v>159911</v>
      </c>
      <c r="U70" s="60">
        <v>166307.4</v>
      </c>
      <c r="V70" s="60">
        <v>172959.7</v>
      </c>
      <c r="W70" s="60">
        <v>179878.1</v>
      </c>
      <c r="X70" s="60">
        <v>187073.2</v>
      </c>
      <c r="Y70" s="60">
        <v>194556.2</v>
      </c>
      <c r="Z70" s="72">
        <v>194556.2</v>
      </c>
      <c r="AA70" s="64">
        <v>2026</v>
      </c>
    </row>
    <row r="71" spans="1:27" s="5" customFormat="1" ht="56.2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95" t="s">
        <v>247</v>
      </c>
      <c r="S71" s="55" t="s">
        <v>20</v>
      </c>
      <c r="T71" s="60">
        <v>2000</v>
      </c>
      <c r="U71" s="60">
        <v>1999</v>
      </c>
      <c r="V71" s="60">
        <v>1998</v>
      </c>
      <c r="W71" s="60">
        <v>1997</v>
      </c>
      <c r="X71" s="60">
        <v>1996</v>
      </c>
      <c r="Y71" s="60">
        <v>1995</v>
      </c>
      <c r="Z71" s="72">
        <f>T71+U71+V71+W71+X71+Y71</f>
        <v>11985</v>
      </c>
      <c r="AA71" s="64">
        <v>2026</v>
      </c>
    </row>
    <row r="72" spans="1:27" s="5" customFormat="1" ht="75">
      <c r="A72" s="77">
        <v>0</v>
      </c>
      <c r="B72" s="77">
        <v>2</v>
      </c>
      <c r="C72" s="77">
        <v>0</v>
      </c>
      <c r="D72" s="77">
        <v>0</v>
      </c>
      <c r="E72" s="77">
        <v>4</v>
      </c>
      <c r="F72" s="77">
        <v>1</v>
      </c>
      <c r="G72" s="77">
        <v>2</v>
      </c>
      <c r="H72" s="77">
        <v>1</v>
      </c>
      <c r="I72" s="77">
        <v>0</v>
      </c>
      <c r="J72" s="77">
        <v>2</v>
      </c>
      <c r="K72" s="77">
        <v>0</v>
      </c>
      <c r="L72" s="77">
        <v>1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95" t="s">
        <v>218</v>
      </c>
      <c r="S72" s="55" t="s">
        <v>14</v>
      </c>
      <c r="T72" s="65">
        <v>200</v>
      </c>
      <c r="U72" s="65">
        <v>200</v>
      </c>
      <c r="V72" s="65">
        <v>200</v>
      </c>
      <c r="W72" s="65">
        <v>200</v>
      </c>
      <c r="X72" s="65">
        <v>200</v>
      </c>
      <c r="Y72" s="65">
        <v>200</v>
      </c>
      <c r="Z72" s="65">
        <f>SUM(T72:Y72)</f>
        <v>1200</v>
      </c>
      <c r="AA72" s="64">
        <v>2026</v>
      </c>
    </row>
    <row r="73" spans="1:27" s="5" customFormat="1" ht="55.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96" t="s">
        <v>219</v>
      </c>
      <c r="S73" s="55" t="s">
        <v>17</v>
      </c>
      <c r="T73" s="55">
        <v>15</v>
      </c>
      <c r="U73" s="55">
        <v>15</v>
      </c>
      <c r="V73" s="55">
        <v>15</v>
      </c>
      <c r="W73" s="55">
        <v>15</v>
      </c>
      <c r="X73" s="55">
        <v>15</v>
      </c>
      <c r="Y73" s="55">
        <v>15</v>
      </c>
      <c r="Z73" s="55">
        <f>SUM(T73:Y73)</f>
        <v>90</v>
      </c>
      <c r="AA73" s="64">
        <v>2026</v>
      </c>
    </row>
    <row r="74" spans="1:27" s="5" customFormat="1" ht="7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96" t="s">
        <v>220</v>
      </c>
      <c r="S74" s="55" t="s">
        <v>17</v>
      </c>
      <c r="T74" s="55">
        <v>25</v>
      </c>
      <c r="U74" s="55">
        <v>25</v>
      </c>
      <c r="V74" s="55">
        <v>25</v>
      </c>
      <c r="W74" s="55">
        <v>25</v>
      </c>
      <c r="X74" s="55">
        <v>25</v>
      </c>
      <c r="Y74" s="55">
        <v>25</v>
      </c>
      <c r="Z74" s="55">
        <f>SUM(T74:Y74)</f>
        <v>150</v>
      </c>
      <c r="AA74" s="64">
        <v>2026</v>
      </c>
    </row>
    <row r="75" spans="1:27" s="5" customFormat="1" ht="7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96" t="s">
        <v>221</v>
      </c>
      <c r="S75" s="56" t="s">
        <v>175</v>
      </c>
      <c r="T75" s="55">
        <v>1</v>
      </c>
      <c r="U75" s="55">
        <v>1</v>
      </c>
      <c r="V75" s="55">
        <v>1</v>
      </c>
      <c r="W75" s="55">
        <v>1</v>
      </c>
      <c r="X75" s="55">
        <v>1</v>
      </c>
      <c r="Y75" s="55">
        <v>1</v>
      </c>
      <c r="Z75" s="55">
        <v>1</v>
      </c>
      <c r="AA75" s="64">
        <v>2026</v>
      </c>
    </row>
    <row r="76" spans="1:27" s="5" customFormat="1" ht="37.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96" t="s">
        <v>222</v>
      </c>
      <c r="S76" s="55" t="s">
        <v>17</v>
      </c>
      <c r="T76" s="55">
        <v>70</v>
      </c>
      <c r="U76" s="55">
        <v>70</v>
      </c>
      <c r="V76" s="55">
        <v>70</v>
      </c>
      <c r="W76" s="55">
        <v>70</v>
      </c>
      <c r="X76" s="55">
        <v>70</v>
      </c>
      <c r="Y76" s="55">
        <v>70</v>
      </c>
      <c r="Z76" s="56">
        <f>T76+U76+V76+W76+Y76+X76</f>
        <v>420</v>
      </c>
      <c r="AA76" s="64">
        <v>2026</v>
      </c>
    </row>
    <row r="77" spans="1:27" s="5" customFormat="1" ht="56.2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96" t="s">
        <v>238</v>
      </c>
      <c r="S77" s="66" t="s">
        <v>17</v>
      </c>
      <c r="T77" s="66">
        <v>100</v>
      </c>
      <c r="U77" s="55">
        <v>100</v>
      </c>
      <c r="V77" s="55">
        <v>100</v>
      </c>
      <c r="W77" s="55">
        <v>100</v>
      </c>
      <c r="X77" s="66">
        <v>100</v>
      </c>
      <c r="Y77" s="66">
        <v>100</v>
      </c>
      <c r="Z77" s="56">
        <f>T77+U77+V77+W77+Y77+X77</f>
        <v>600</v>
      </c>
      <c r="AA77" s="64">
        <v>2026</v>
      </c>
    </row>
    <row r="78" spans="1:27" s="5" customFormat="1" ht="56.2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96" t="s">
        <v>223</v>
      </c>
      <c r="S78" s="56" t="s">
        <v>175</v>
      </c>
      <c r="T78" s="55">
        <v>1</v>
      </c>
      <c r="U78" s="55">
        <v>1</v>
      </c>
      <c r="V78" s="55">
        <v>1</v>
      </c>
      <c r="W78" s="55">
        <v>1</v>
      </c>
      <c r="X78" s="55">
        <v>1</v>
      </c>
      <c r="Y78" s="55">
        <v>1</v>
      </c>
      <c r="Z78" s="55">
        <v>1</v>
      </c>
      <c r="AA78" s="64">
        <v>2026</v>
      </c>
    </row>
    <row r="79" spans="1:27" s="5" customFormat="1" ht="56.25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96" t="s">
        <v>224</v>
      </c>
      <c r="S79" s="55" t="s">
        <v>20</v>
      </c>
      <c r="T79" s="60">
        <v>55</v>
      </c>
      <c r="U79" s="60">
        <v>54</v>
      </c>
      <c r="V79" s="60">
        <v>52</v>
      </c>
      <c r="W79" s="60">
        <v>51</v>
      </c>
      <c r="X79" s="60">
        <v>50</v>
      </c>
      <c r="Y79" s="60">
        <v>50</v>
      </c>
      <c r="Z79" s="98">
        <f>T79+U79+V79+W79+X79+Y79</f>
        <v>312</v>
      </c>
      <c r="AA79" s="64">
        <v>2026</v>
      </c>
    </row>
    <row r="80" spans="1:27" s="5" customFormat="1" ht="56.2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96" t="s">
        <v>225</v>
      </c>
      <c r="S80" s="55" t="s">
        <v>20</v>
      </c>
      <c r="T80" s="60">
        <v>140</v>
      </c>
      <c r="U80" s="60">
        <v>140</v>
      </c>
      <c r="V80" s="60">
        <v>140</v>
      </c>
      <c r="W80" s="60">
        <v>140</v>
      </c>
      <c r="X80" s="60">
        <v>140</v>
      </c>
      <c r="Y80" s="60">
        <v>140</v>
      </c>
      <c r="Z80" s="98">
        <f>T80+U80+V80+W80+X80+Y80</f>
        <v>840</v>
      </c>
      <c r="AA80" s="64">
        <v>2026</v>
      </c>
    </row>
    <row r="81" spans="1:28" s="5" customFormat="1" ht="93.7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96" t="s">
        <v>226</v>
      </c>
      <c r="S81" s="56" t="s">
        <v>175</v>
      </c>
      <c r="T81" s="55">
        <v>1</v>
      </c>
      <c r="U81" s="55">
        <v>1</v>
      </c>
      <c r="V81" s="55">
        <v>1</v>
      </c>
      <c r="W81" s="55">
        <v>1</v>
      </c>
      <c r="X81" s="55">
        <v>1</v>
      </c>
      <c r="Y81" s="55">
        <v>1</v>
      </c>
      <c r="Z81" s="55">
        <v>1</v>
      </c>
      <c r="AA81" s="64">
        <v>2026</v>
      </c>
    </row>
    <row r="82" spans="1:28" s="5" customFormat="1" ht="75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95" t="s">
        <v>227</v>
      </c>
      <c r="S82" s="55" t="s">
        <v>20</v>
      </c>
      <c r="T82" s="60">
        <v>30</v>
      </c>
      <c r="U82" s="60">
        <v>20</v>
      </c>
      <c r="V82" s="60">
        <v>10</v>
      </c>
      <c r="W82" s="60">
        <v>5</v>
      </c>
      <c r="X82" s="60">
        <v>5</v>
      </c>
      <c r="Y82" s="60">
        <v>5</v>
      </c>
      <c r="Z82" s="60">
        <f>SUM(T82:Y82)</f>
        <v>75</v>
      </c>
      <c r="AA82" s="64">
        <v>2026</v>
      </c>
    </row>
    <row r="83" spans="1:28" s="5" customFormat="1" ht="75">
      <c r="A83" s="77">
        <v>0</v>
      </c>
      <c r="B83" s="77">
        <v>2</v>
      </c>
      <c r="C83" s="77">
        <v>0</v>
      </c>
      <c r="D83" s="77">
        <v>0</v>
      </c>
      <c r="E83" s="77">
        <v>4</v>
      </c>
      <c r="F83" s="77">
        <v>1</v>
      </c>
      <c r="G83" s="77">
        <v>2</v>
      </c>
      <c r="H83" s="77">
        <v>1</v>
      </c>
      <c r="I83" s="77">
        <v>0</v>
      </c>
      <c r="J83" s="77">
        <v>2</v>
      </c>
      <c r="K83" s="77">
        <v>0</v>
      </c>
      <c r="L83" s="77">
        <v>1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95" t="s">
        <v>248</v>
      </c>
      <c r="S83" s="55" t="s">
        <v>14</v>
      </c>
      <c r="T83" s="60">
        <v>600</v>
      </c>
      <c r="U83" s="60">
        <v>600</v>
      </c>
      <c r="V83" s="60">
        <v>600</v>
      </c>
      <c r="W83" s="60">
        <v>600</v>
      </c>
      <c r="X83" s="60">
        <v>600</v>
      </c>
      <c r="Y83" s="60">
        <v>600</v>
      </c>
      <c r="Z83" s="60">
        <f>SUM(T83:Y83)</f>
        <v>3600</v>
      </c>
      <c r="AA83" s="64">
        <v>2026</v>
      </c>
    </row>
    <row r="84" spans="1:28" s="5" customFormat="1" ht="93.7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95" t="s">
        <v>256</v>
      </c>
      <c r="S84" s="55" t="s">
        <v>17</v>
      </c>
      <c r="T84" s="55">
        <v>80</v>
      </c>
      <c r="U84" s="55">
        <v>70</v>
      </c>
      <c r="V84" s="55">
        <v>70</v>
      </c>
      <c r="W84" s="55">
        <v>70</v>
      </c>
      <c r="X84" s="55">
        <v>70</v>
      </c>
      <c r="Y84" s="55">
        <v>70</v>
      </c>
      <c r="Z84" s="68">
        <f>SUM(T84:Y84)</f>
        <v>430</v>
      </c>
      <c r="AA84" s="64">
        <v>2026</v>
      </c>
      <c r="AB84" s="5" t="s">
        <v>37</v>
      </c>
    </row>
    <row r="85" spans="1:28" s="26" customFormat="1" ht="112.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95" t="s">
        <v>257</v>
      </c>
      <c r="S85" s="55" t="s">
        <v>17</v>
      </c>
      <c r="T85" s="62">
        <v>200</v>
      </c>
      <c r="U85" s="62">
        <v>200</v>
      </c>
      <c r="V85" s="62">
        <v>200</v>
      </c>
      <c r="W85" s="62">
        <v>150</v>
      </c>
      <c r="X85" s="62">
        <v>150</v>
      </c>
      <c r="Y85" s="62">
        <v>150</v>
      </c>
      <c r="Z85" s="62">
        <f>SUM(T85:Y85)</f>
        <v>1050</v>
      </c>
      <c r="AA85" s="64">
        <v>2026</v>
      </c>
    </row>
    <row r="86" spans="1:28" s="26" customFormat="1" ht="93.7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95" t="s">
        <v>228</v>
      </c>
      <c r="S86" s="55" t="s">
        <v>16</v>
      </c>
      <c r="T86" s="60">
        <v>100</v>
      </c>
      <c r="U86" s="60">
        <v>100</v>
      </c>
      <c r="V86" s="60">
        <v>100</v>
      </c>
      <c r="W86" s="60">
        <v>100</v>
      </c>
      <c r="X86" s="60">
        <v>100</v>
      </c>
      <c r="Y86" s="60">
        <v>100</v>
      </c>
      <c r="Z86" s="60">
        <v>100</v>
      </c>
      <c r="AA86" s="64">
        <v>2026</v>
      </c>
    </row>
    <row r="87" spans="1:28" s="5" customFormat="1" ht="7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96" t="s">
        <v>229</v>
      </c>
      <c r="S87" s="56" t="s">
        <v>175</v>
      </c>
      <c r="T87" s="55">
        <v>1</v>
      </c>
      <c r="U87" s="55">
        <v>1</v>
      </c>
      <c r="V87" s="55">
        <v>1</v>
      </c>
      <c r="W87" s="55">
        <v>1</v>
      </c>
      <c r="X87" s="55">
        <v>1</v>
      </c>
      <c r="Y87" s="55">
        <v>1</v>
      </c>
      <c r="Z87" s="55">
        <v>1</v>
      </c>
      <c r="AA87" s="64">
        <v>2026</v>
      </c>
    </row>
    <row r="88" spans="1:28" s="5" customFormat="1" ht="56.2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96" t="s">
        <v>234</v>
      </c>
      <c r="S88" s="55" t="s">
        <v>17</v>
      </c>
      <c r="T88" s="55">
        <v>30</v>
      </c>
      <c r="U88" s="55">
        <v>30</v>
      </c>
      <c r="V88" s="55">
        <v>30</v>
      </c>
      <c r="W88" s="55">
        <v>30</v>
      </c>
      <c r="X88" s="55">
        <v>30</v>
      </c>
      <c r="Y88" s="55">
        <v>30</v>
      </c>
      <c r="Z88" s="55">
        <f>SUM(T88:Y88)</f>
        <v>180</v>
      </c>
      <c r="AA88" s="64">
        <v>2026</v>
      </c>
    </row>
    <row r="89" spans="1:28" s="5" customFormat="1" ht="75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96" t="s">
        <v>230</v>
      </c>
      <c r="S89" s="55" t="s">
        <v>17</v>
      </c>
      <c r="T89" s="55">
        <v>10</v>
      </c>
      <c r="U89" s="55">
        <v>10</v>
      </c>
      <c r="V89" s="55">
        <v>10</v>
      </c>
      <c r="W89" s="55">
        <v>10</v>
      </c>
      <c r="X89" s="55">
        <v>10</v>
      </c>
      <c r="Y89" s="55">
        <v>10</v>
      </c>
      <c r="Z89" s="56">
        <f>T89+U89+V89+W89+X89+Y89</f>
        <v>60</v>
      </c>
      <c r="AA89" s="64">
        <v>2026</v>
      </c>
    </row>
    <row r="90" spans="1:28" s="5" customFormat="1" ht="37.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94" t="s">
        <v>235</v>
      </c>
      <c r="S90" s="81" t="s">
        <v>14</v>
      </c>
      <c r="T90" s="82">
        <f t="shared" ref="T90:Y90" si="4">T92</f>
        <v>1500</v>
      </c>
      <c r="U90" s="82">
        <f t="shared" si="4"/>
        <v>1500</v>
      </c>
      <c r="V90" s="82">
        <f t="shared" si="4"/>
        <v>1500</v>
      </c>
      <c r="W90" s="82">
        <f t="shared" si="4"/>
        <v>1500</v>
      </c>
      <c r="X90" s="82">
        <f t="shared" si="4"/>
        <v>1500</v>
      </c>
      <c r="Y90" s="82">
        <f t="shared" si="4"/>
        <v>1500</v>
      </c>
      <c r="Z90" s="85">
        <f>T90+U90+V90+W90+X90+Y90</f>
        <v>9000</v>
      </c>
      <c r="AA90" s="83">
        <v>2026</v>
      </c>
    </row>
    <row r="91" spans="1:28" s="5" customFormat="1" ht="56.2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96" t="s">
        <v>240</v>
      </c>
      <c r="S91" s="55" t="s">
        <v>17</v>
      </c>
      <c r="T91" s="55">
        <v>100</v>
      </c>
      <c r="U91" s="55">
        <v>100</v>
      </c>
      <c r="V91" s="55">
        <v>100</v>
      </c>
      <c r="W91" s="55">
        <v>100</v>
      </c>
      <c r="X91" s="55">
        <v>100</v>
      </c>
      <c r="Y91" s="55">
        <v>100</v>
      </c>
      <c r="Z91" s="56">
        <f>T91+U91+V91+W91+X91+Y91</f>
        <v>600</v>
      </c>
      <c r="AA91" s="64">
        <v>2026</v>
      </c>
    </row>
    <row r="92" spans="1:28" s="5" customFormat="1" ht="56.25">
      <c r="A92" s="75">
        <v>0</v>
      </c>
      <c r="B92" s="75">
        <v>2</v>
      </c>
      <c r="C92" s="75">
        <v>0</v>
      </c>
      <c r="D92" s="75">
        <v>0</v>
      </c>
      <c r="E92" s="75">
        <v>4</v>
      </c>
      <c r="F92" s="75">
        <v>1</v>
      </c>
      <c r="G92" s="75">
        <v>2</v>
      </c>
      <c r="H92" s="75">
        <v>1</v>
      </c>
      <c r="I92" s="75">
        <v>0</v>
      </c>
      <c r="J92" s="75">
        <v>2</v>
      </c>
      <c r="K92" s="75">
        <v>0</v>
      </c>
      <c r="L92" s="75">
        <v>1</v>
      </c>
      <c r="M92" s="75">
        <v>0</v>
      </c>
      <c r="N92" s="75">
        <v>0</v>
      </c>
      <c r="O92" s="75">
        <v>0</v>
      </c>
      <c r="P92" s="75">
        <v>0</v>
      </c>
      <c r="Q92" s="75">
        <v>0</v>
      </c>
      <c r="R92" s="95" t="s">
        <v>231</v>
      </c>
      <c r="S92" s="55" t="s">
        <v>14</v>
      </c>
      <c r="T92" s="60">
        <v>1500</v>
      </c>
      <c r="U92" s="60">
        <v>1500</v>
      </c>
      <c r="V92" s="60">
        <v>1500</v>
      </c>
      <c r="W92" s="60">
        <v>1500</v>
      </c>
      <c r="X92" s="60">
        <v>1500</v>
      </c>
      <c r="Y92" s="60">
        <v>1500</v>
      </c>
      <c r="Z92" s="72">
        <f>SUM(T92:Y92)</f>
        <v>9000</v>
      </c>
      <c r="AA92" s="64">
        <v>2026</v>
      </c>
    </row>
    <row r="93" spans="1:28" s="5" customFormat="1" ht="131.25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95" t="s">
        <v>232</v>
      </c>
      <c r="S93" s="55" t="s">
        <v>20</v>
      </c>
      <c r="T93" s="60">
        <v>25</v>
      </c>
      <c r="U93" s="60">
        <v>25</v>
      </c>
      <c r="V93" s="60">
        <v>25</v>
      </c>
      <c r="W93" s="60">
        <v>25</v>
      </c>
      <c r="X93" s="60">
        <v>25</v>
      </c>
      <c r="Y93" s="60">
        <v>25</v>
      </c>
      <c r="Z93" s="72">
        <f>SUM(T93:Y93)</f>
        <v>150</v>
      </c>
      <c r="AA93" s="64">
        <v>2026</v>
      </c>
    </row>
    <row r="94" spans="1:28" s="26" customFormat="1" ht="131.2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95" t="s">
        <v>236</v>
      </c>
      <c r="S94" s="55" t="s">
        <v>17</v>
      </c>
      <c r="T94" s="62">
        <v>100</v>
      </c>
      <c r="U94" s="62">
        <v>100</v>
      </c>
      <c r="V94" s="62">
        <v>100</v>
      </c>
      <c r="W94" s="62">
        <v>100</v>
      </c>
      <c r="X94" s="62">
        <v>100</v>
      </c>
      <c r="Y94" s="62">
        <v>100</v>
      </c>
      <c r="Z94" s="63">
        <f>SUM(T94:Y94)</f>
        <v>600</v>
      </c>
      <c r="AA94" s="64">
        <v>2026</v>
      </c>
    </row>
    <row r="95" spans="1:28" s="26" customFormat="1" ht="56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95" t="s">
        <v>233</v>
      </c>
      <c r="S95" s="56" t="s">
        <v>175</v>
      </c>
      <c r="T95" s="62">
        <v>1</v>
      </c>
      <c r="U95" s="62">
        <v>1</v>
      </c>
      <c r="V95" s="62">
        <v>1</v>
      </c>
      <c r="W95" s="62">
        <v>1</v>
      </c>
      <c r="X95" s="62">
        <v>1</v>
      </c>
      <c r="Y95" s="62">
        <v>1</v>
      </c>
      <c r="Z95" s="63">
        <v>1</v>
      </c>
      <c r="AA95" s="64">
        <v>2026</v>
      </c>
    </row>
    <row r="96" spans="1:28" s="26" customFormat="1" ht="56.25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95" t="s">
        <v>239</v>
      </c>
      <c r="S96" s="55" t="s">
        <v>17</v>
      </c>
      <c r="T96" s="62">
        <v>100</v>
      </c>
      <c r="U96" s="62">
        <v>100</v>
      </c>
      <c r="V96" s="62">
        <v>100</v>
      </c>
      <c r="W96" s="62">
        <v>100</v>
      </c>
      <c r="X96" s="62">
        <v>100</v>
      </c>
      <c r="Y96" s="62">
        <v>100</v>
      </c>
      <c r="Z96" s="62">
        <f>SUM(T96:Y96)</f>
        <v>600</v>
      </c>
      <c r="AA96" s="64">
        <v>2026</v>
      </c>
    </row>
    <row r="97" spans="1:27" s="5" customFormat="1" ht="15.7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9"/>
      <c r="S97" s="50"/>
      <c r="T97" s="69" t="s">
        <v>37</v>
      </c>
      <c r="U97" s="54"/>
      <c r="V97" s="54"/>
      <c r="W97" s="54"/>
      <c r="X97" s="54"/>
      <c r="Y97" s="54"/>
      <c r="Z97" s="54"/>
      <c r="AA97" s="70" t="s">
        <v>162</v>
      </c>
    </row>
    <row r="98" spans="1:27" ht="15.7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9"/>
      <c r="S98" s="50"/>
      <c r="T98" s="54"/>
      <c r="U98" s="54"/>
      <c r="V98" s="54"/>
      <c r="W98" s="54"/>
      <c r="X98" s="54"/>
      <c r="Y98" s="54"/>
      <c r="Z98" s="54"/>
      <c r="AA98" s="54"/>
    </row>
    <row r="99" spans="1:27" ht="51" customHeight="1">
      <c r="A99" s="121" t="s">
        <v>160</v>
      </c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86"/>
      <c r="S99" s="87"/>
      <c r="T99" s="88"/>
      <c r="U99" s="89"/>
      <c r="V99" s="89"/>
      <c r="W99" s="89"/>
      <c r="X99" s="89"/>
      <c r="Y99" s="104" t="s">
        <v>249</v>
      </c>
      <c r="Z99" s="105"/>
      <c r="AA99" s="54"/>
    </row>
    <row r="100" spans="1:27" ht="36.7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4"/>
      <c r="S100" s="45"/>
      <c r="T100" s="46"/>
      <c r="U100" s="46"/>
      <c r="V100" s="46"/>
      <c r="W100" s="46"/>
      <c r="X100" s="46"/>
      <c r="Y100" s="46"/>
      <c r="Z100" s="46"/>
      <c r="AA100" s="46"/>
    </row>
    <row r="101" spans="1:27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4"/>
      <c r="S101" s="45"/>
      <c r="T101" s="46"/>
      <c r="U101" s="46"/>
      <c r="V101" s="46"/>
      <c r="W101" s="46"/>
      <c r="X101" s="46"/>
      <c r="Y101" s="46"/>
      <c r="Z101" s="46"/>
      <c r="AA101" s="46"/>
    </row>
    <row r="102" spans="1:27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4"/>
      <c r="S102" s="45"/>
      <c r="T102" s="46"/>
      <c r="U102" s="46"/>
      <c r="V102" s="46"/>
      <c r="W102" s="46"/>
      <c r="X102" s="46"/>
      <c r="Y102" s="46"/>
      <c r="Z102" s="46"/>
      <c r="AA102" s="46"/>
    </row>
    <row r="103" spans="1:27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4"/>
      <c r="S103" s="45"/>
      <c r="T103" s="46"/>
      <c r="U103" s="46"/>
      <c r="V103" s="46"/>
      <c r="W103" s="46"/>
      <c r="X103" s="46"/>
      <c r="Y103" s="46"/>
      <c r="Z103" s="46"/>
      <c r="AA103" s="46"/>
    </row>
  </sheetData>
  <mergeCells count="18">
    <mergeCell ref="Y99:Z99"/>
    <mergeCell ref="A10:Q10"/>
    <mergeCell ref="R10:R11"/>
    <mergeCell ref="S10:S11"/>
    <mergeCell ref="T10:Y10"/>
    <mergeCell ref="Z10:AA10"/>
    <mergeCell ref="A11:C11"/>
    <mergeCell ref="D11:E11"/>
    <mergeCell ref="F11:G11"/>
    <mergeCell ref="H11:Q11"/>
    <mergeCell ref="A99:Q99"/>
    <mergeCell ref="A5:AA5"/>
    <mergeCell ref="A6:AA6"/>
    <mergeCell ref="A7:AA7"/>
    <mergeCell ref="W2:AA2"/>
    <mergeCell ref="V4:Z4"/>
    <mergeCell ref="W3:AA3"/>
    <mergeCell ref="W1:AA1"/>
  </mergeCells>
  <pageMargins left="0.74803149606299213" right="0.59055118110236227" top="0.78740157480314965" bottom="0.78740157480314965" header="0.19685039370078741" footer="0.15748031496062992"/>
  <pageSetup paperSize="9" scale="60" fitToHeight="0" orientation="landscape" r:id="rId1"/>
  <headerFooter differentFirst="1"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0"/>
  <sheetViews>
    <sheetView workbookViewId="0">
      <pane ySplit="10" topLeftCell="A100" activePane="bottomLeft" state="frozen"/>
      <selection pane="bottomLeft" activeCell="D107" sqref="D107"/>
    </sheetView>
  </sheetViews>
  <sheetFormatPr defaultRowHeight="15"/>
  <cols>
    <col min="1" max="1" width="6.42578125" customWidth="1"/>
    <col min="2" max="2" width="57.7109375" style="5" customWidth="1"/>
    <col min="3" max="3" width="13.7109375" style="9" customWidth="1"/>
    <col min="4" max="4" width="47.85546875" style="32" customWidth="1"/>
    <col min="5" max="5" width="26.5703125" style="15" customWidth="1"/>
  </cols>
  <sheetData>
    <row r="1" spans="1:11">
      <c r="D1" s="122" t="s">
        <v>158</v>
      </c>
      <c r="E1" s="122"/>
      <c r="F1" s="18"/>
      <c r="G1" s="18"/>
      <c r="H1" s="18"/>
      <c r="I1" s="18"/>
      <c r="J1" s="18"/>
      <c r="K1" s="18"/>
    </row>
    <row r="2" spans="1:11">
      <c r="D2" s="124" t="s">
        <v>159</v>
      </c>
      <c r="E2" s="124"/>
      <c r="F2" s="18"/>
      <c r="G2" s="18"/>
      <c r="H2" s="18"/>
      <c r="I2" s="18"/>
      <c r="J2" s="18"/>
      <c r="K2" s="18"/>
    </row>
    <row r="3" spans="1:11">
      <c r="B3" s="123" t="s">
        <v>21</v>
      </c>
      <c r="C3" s="123"/>
      <c r="D3" s="123"/>
    </row>
    <row r="4" spans="1:11">
      <c r="B4" s="123" t="s">
        <v>120</v>
      </c>
      <c r="C4" s="123"/>
      <c r="D4" s="123"/>
    </row>
    <row r="6" spans="1:11">
      <c r="A6" t="s">
        <v>0</v>
      </c>
    </row>
    <row r="7" spans="1:11">
      <c r="A7" t="s">
        <v>1</v>
      </c>
    </row>
    <row r="8" spans="1:11">
      <c r="A8" t="s">
        <v>2</v>
      </c>
    </row>
    <row r="9" spans="1:11" ht="47.25" customHeight="1">
      <c r="A9" s="17" t="s">
        <v>22</v>
      </c>
      <c r="B9" s="20" t="s">
        <v>23</v>
      </c>
      <c r="C9" s="21" t="s">
        <v>4</v>
      </c>
      <c r="D9" s="33" t="s">
        <v>24</v>
      </c>
      <c r="E9" s="22" t="s">
        <v>25</v>
      </c>
    </row>
    <row r="10" spans="1:11" s="3" customFormat="1">
      <c r="A10" s="2">
        <v>1</v>
      </c>
      <c r="B10" s="6">
        <v>2</v>
      </c>
      <c r="C10" s="11">
        <v>3</v>
      </c>
      <c r="D10" s="34">
        <v>4</v>
      </c>
      <c r="E10" s="16">
        <v>5</v>
      </c>
    </row>
    <row r="11" spans="1:11">
      <c r="A11" s="1"/>
      <c r="B11" s="14" t="s">
        <v>13</v>
      </c>
      <c r="C11" s="11" t="s">
        <v>26</v>
      </c>
      <c r="D11" s="35"/>
      <c r="E11" s="12"/>
    </row>
    <row r="12" spans="1:11" ht="60" customHeight="1">
      <c r="A12" s="1"/>
      <c r="B12" s="7" t="s">
        <v>133</v>
      </c>
      <c r="C12" s="11" t="s">
        <v>26</v>
      </c>
      <c r="D12" s="36" t="s">
        <v>27</v>
      </c>
      <c r="E12" s="19" t="s">
        <v>27</v>
      </c>
    </row>
    <row r="13" spans="1:11" ht="171.75" customHeight="1">
      <c r="A13" s="1">
        <v>1</v>
      </c>
      <c r="B13" s="28" t="s">
        <v>36</v>
      </c>
      <c r="C13" s="11" t="s">
        <v>16</v>
      </c>
      <c r="D13" s="35" t="s">
        <v>135</v>
      </c>
      <c r="E13" s="23" t="s">
        <v>32</v>
      </c>
    </row>
    <row r="14" spans="1:11" ht="60">
      <c r="A14" s="1">
        <v>2</v>
      </c>
      <c r="B14" s="28" t="s">
        <v>38</v>
      </c>
      <c r="C14" s="11" t="s">
        <v>17</v>
      </c>
      <c r="D14" s="37" t="s">
        <v>33</v>
      </c>
      <c r="E14" s="25" t="s">
        <v>28</v>
      </c>
    </row>
    <row r="15" spans="1:11" ht="148.5" customHeight="1">
      <c r="A15" s="1">
        <v>3</v>
      </c>
      <c r="B15" s="28" t="s">
        <v>132</v>
      </c>
      <c r="C15" s="11" t="s">
        <v>16</v>
      </c>
      <c r="D15" s="37" t="s">
        <v>136</v>
      </c>
      <c r="E15" s="25" t="s">
        <v>28</v>
      </c>
    </row>
    <row r="16" spans="1:11">
      <c r="A16" s="1"/>
      <c r="B16" s="29" t="s">
        <v>15</v>
      </c>
      <c r="C16" s="11" t="s">
        <v>26</v>
      </c>
      <c r="D16" s="36" t="s">
        <v>27</v>
      </c>
      <c r="E16" s="24" t="s">
        <v>27</v>
      </c>
    </row>
    <row r="17" spans="1:5" ht="30">
      <c r="A17" s="1"/>
      <c r="B17" s="30" t="s">
        <v>39</v>
      </c>
      <c r="C17" s="11" t="s">
        <v>26</v>
      </c>
      <c r="D17" s="36" t="s">
        <v>27</v>
      </c>
      <c r="E17" s="24" t="s">
        <v>27</v>
      </c>
    </row>
    <row r="18" spans="1:5" ht="168" customHeight="1">
      <c r="A18" s="1">
        <v>4</v>
      </c>
      <c r="B18" s="31" t="s">
        <v>40</v>
      </c>
      <c r="C18" s="13" t="s">
        <v>16</v>
      </c>
      <c r="D18" s="35" t="s">
        <v>137</v>
      </c>
      <c r="E18" s="23" t="s">
        <v>32</v>
      </c>
    </row>
    <row r="19" spans="1:5" ht="30">
      <c r="A19" s="1"/>
      <c r="B19" s="28" t="s">
        <v>41</v>
      </c>
      <c r="C19" s="11" t="s">
        <v>26</v>
      </c>
      <c r="D19" s="36" t="s">
        <v>27</v>
      </c>
      <c r="E19" s="24" t="s">
        <v>27</v>
      </c>
    </row>
    <row r="20" spans="1:5" ht="135">
      <c r="A20" s="1">
        <v>5</v>
      </c>
      <c r="B20" s="28" t="s">
        <v>42</v>
      </c>
      <c r="C20" s="11" t="s">
        <v>16</v>
      </c>
      <c r="D20" s="35" t="s">
        <v>138</v>
      </c>
      <c r="E20" s="25" t="s">
        <v>28</v>
      </c>
    </row>
    <row r="21" spans="1:5" ht="45">
      <c r="A21" s="1">
        <v>6</v>
      </c>
      <c r="B21" s="28" t="s">
        <v>43</v>
      </c>
      <c r="C21" s="11" t="s">
        <v>17</v>
      </c>
      <c r="D21" s="37" t="s">
        <v>33</v>
      </c>
      <c r="E21" s="25" t="s">
        <v>28</v>
      </c>
    </row>
    <row r="22" spans="1:5" ht="45">
      <c r="A22" s="1"/>
      <c r="B22" s="31" t="s">
        <v>44</v>
      </c>
      <c r="C22" s="11" t="s">
        <v>26</v>
      </c>
      <c r="D22" s="36" t="s">
        <v>27</v>
      </c>
      <c r="E22" s="24" t="s">
        <v>27</v>
      </c>
    </row>
    <row r="23" spans="1:5" ht="30">
      <c r="A23" s="1">
        <v>7</v>
      </c>
      <c r="B23" s="28" t="s">
        <v>45</v>
      </c>
      <c r="C23" s="11" t="s">
        <v>17</v>
      </c>
      <c r="D23" s="37" t="s">
        <v>33</v>
      </c>
      <c r="E23" s="25" t="s">
        <v>28</v>
      </c>
    </row>
    <row r="24" spans="1:5" ht="45">
      <c r="A24" s="1"/>
      <c r="B24" s="28" t="s">
        <v>121</v>
      </c>
      <c r="C24" s="11" t="s">
        <v>26</v>
      </c>
      <c r="D24" s="36" t="s">
        <v>27</v>
      </c>
      <c r="E24" s="24" t="s">
        <v>27</v>
      </c>
    </row>
    <row r="25" spans="1:5" ht="30">
      <c r="A25" s="1">
        <v>8</v>
      </c>
      <c r="B25" s="28" t="s">
        <v>46</v>
      </c>
      <c r="C25" s="11" t="s">
        <v>17</v>
      </c>
      <c r="D25" s="37" t="s">
        <v>33</v>
      </c>
      <c r="E25" s="25" t="s">
        <v>28</v>
      </c>
    </row>
    <row r="26" spans="1:5" ht="30">
      <c r="A26" s="1"/>
      <c r="B26" s="31" t="s">
        <v>122</v>
      </c>
      <c r="C26" s="11" t="s">
        <v>26</v>
      </c>
      <c r="D26" s="36" t="s">
        <v>27</v>
      </c>
      <c r="E26" s="24" t="s">
        <v>27</v>
      </c>
    </row>
    <row r="27" spans="1:5" ht="60">
      <c r="A27" s="1">
        <v>9</v>
      </c>
      <c r="B27" s="28" t="s">
        <v>47</v>
      </c>
      <c r="C27" s="1" t="s">
        <v>17</v>
      </c>
      <c r="D27" s="37" t="s">
        <v>33</v>
      </c>
      <c r="E27" s="25" t="s">
        <v>28</v>
      </c>
    </row>
    <row r="28" spans="1:5" s="10" customFormat="1" ht="30">
      <c r="A28" s="11">
        <v>10</v>
      </c>
      <c r="B28" s="31" t="s">
        <v>48</v>
      </c>
      <c r="C28" s="11" t="s">
        <v>17</v>
      </c>
      <c r="D28" s="37" t="s">
        <v>33</v>
      </c>
      <c r="E28" s="25" t="s">
        <v>28</v>
      </c>
    </row>
    <row r="29" spans="1:5" ht="45">
      <c r="A29" s="1"/>
      <c r="B29" s="29" t="s">
        <v>49</v>
      </c>
      <c r="C29" s="11" t="s">
        <v>26</v>
      </c>
      <c r="D29" s="36" t="s">
        <v>27</v>
      </c>
      <c r="E29" s="24" t="s">
        <v>27</v>
      </c>
    </row>
    <row r="30" spans="1:5" ht="176.25" customHeight="1">
      <c r="A30" s="1">
        <v>11</v>
      </c>
      <c r="B30" s="31" t="s">
        <v>50</v>
      </c>
      <c r="C30" s="11" t="s">
        <v>16</v>
      </c>
      <c r="D30" s="35" t="s">
        <v>134</v>
      </c>
      <c r="E30" s="23" t="s">
        <v>32</v>
      </c>
    </row>
    <row r="31" spans="1:5" ht="191.25" customHeight="1">
      <c r="A31" s="1">
        <v>12</v>
      </c>
      <c r="B31" s="31" t="s">
        <v>51</v>
      </c>
      <c r="C31" s="11" t="s">
        <v>16</v>
      </c>
      <c r="D31" s="35" t="s">
        <v>139</v>
      </c>
      <c r="E31" s="23" t="s">
        <v>32</v>
      </c>
    </row>
    <row r="32" spans="1:5" ht="45">
      <c r="A32" s="1"/>
      <c r="B32" s="31" t="s">
        <v>52</v>
      </c>
      <c r="C32" s="11" t="s">
        <v>26</v>
      </c>
      <c r="D32" s="36" t="s">
        <v>27</v>
      </c>
      <c r="E32" s="24" t="s">
        <v>27</v>
      </c>
    </row>
    <row r="33" spans="1:5" ht="30">
      <c r="A33" s="1">
        <v>13</v>
      </c>
      <c r="B33" s="28" t="s">
        <v>53</v>
      </c>
      <c r="C33" s="11" t="s">
        <v>17</v>
      </c>
      <c r="D33" s="37" t="s">
        <v>33</v>
      </c>
      <c r="E33" s="25" t="s">
        <v>28</v>
      </c>
    </row>
    <row r="34" spans="1:5" ht="47.25" customHeight="1">
      <c r="A34" s="1">
        <v>14</v>
      </c>
      <c r="B34" s="28" t="s">
        <v>54</v>
      </c>
      <c r="C34" s="11" t="s">
        <v>17</v>
      </c>
      <c r="D34" s="37" t="s">
        <v>33</v>
      </c>
      <c r="E34" s="25" t="s">
        <v>28</v>
      </c>
    </row>
    <row r="35" spans="1:5" ht="123" customHeight="1">
      <c r="A35" s="1">
        <v>15</v>
      </c>
      <c r="B35" s="31" t="s">
        <v>55</v>
      </c>
      <c r="C35" s="11" t="s">
        <v>18</v>
      </c>
      <c r="D35" s="35" t="s">
        <v>140</v>
      </c>
      <c r="E35" s="25" t="s">
        <v>28</v>
      </c>
    </row>
    <row r="36" spans="1:5" ht="62.25" customHeight="1">
      <c r="A36" s="1"/>
      <c r="B36" s="31" t="s">
        <v>56</v>
      </c>
      <c r="C36" s="11" t="s">
        <v>26</v>
      </c>
      <c r="D36" s="36" t="s">
        <v>27</v>
      </c>
      <c r="E36" s="24" t="s">
        <v>27</v>
      </c>
    </row>
    <row r="37" spans="1:5" ht="75">
      <c r="A37" s="1">
        <v>16</v>
      </c>
      <c r="B37" s="31" t="s">
        <v>57</v>
      </c>
      <c r="C37" s="1" t="s">
        <v>17</v>
      </c>
      <c r="D37" s="37" t="s">
        <v>33</v>
      </c>
      <c r="E37" s="25" t="s">
        <v>29</v>
      </c>
    </row>
    <row r="38" spans="1:5" ht="61.5" customHeight="1">
      <c r="A38" s="1">
        <v>17</v>
      </c>
      <c r="B38" s="31" t="s">
        <v>58</v>
      </c>
      <c r="C38" s="1" t="s">
        <v>17</v>
      </c>
      <c r="D38" s="37" t="s">
        <v>33</v>
      </c>
      <c r="E38" s="25" t="s">
        <v>30</v>
      </c>
    </row>
    <row r="39" spans="1:5" ht="52.5" customHeight="1">
      <c r="A39" s="1"/>
      <c r="B39" s="31" t="s">
        <v>59</v>
      </c>
      <c r="C39" s="11" t="s">
        <v>26</v>
      </c>
      <c r="D39" s="36" t="s">
        <v>27</v>
      </c>
      <c r="E39" s="24" t="s">
        <v>27</v>
      </c>
    </row>
    <row r="40" spans="1:5" ht="45">
      <c r="A40" s="1">
        <v>18</v>
      </c>
      <c r="B40" s="28" t="s">
        <v>60</v>
      </c>
      <c r="C40" s="11" t="s">
        <v>17</v>
      </c>
      <c r="D40" s="37" t="s">
        <v>33</v>
      </c>
      <c r="E40" s="25" t="s">
        <v>28</v>
      </c>
    </row>
    <row r="41" spans="1:5" ht="51.75" customHeight="1">
      <c r="A41" s="1"/>
      <c r="B41" s="28" t="s">
        <v>61</v>
      </c>
      <c r="C41" s="11" t="s">
        <v>26</v>
      </c>
      <c r="D41" s="36" t="s">
        <v>27</v>
      </c>
      <c r="E41" s="24" t="s">
        <v>27</v>
      </c>
    </row>
    <row r="42" spans="1:5" ht="246" customHeight="1">
      <c r="A42" s="1">
        <v>19</v>
      </c>
      <c r="B42" s="31" t="s">
        <v>124</v>
      </c>
      <c r="C42" s="11" t="s">
        <v>16</v>
      </c>
      <c r="D42" s="37" t="s">
        <v>141</v>
      </c>
      <c r="E42" s="25" t="s">
        <v>28</v>
      </c>
    </row>
    <row r="43" spans="1:5" ht="46.5" customHeight="1">
      <c r="A43" s="1"/>
      <c r="B43" s="31" t="s">
        <v>62</v>
      </c>
      <c r="C43" s="11" t="s">
        <v>26</v>
      </c>
      <c r="D43" s="36" t="s">
        <v>27</v>
      </c>
      <c r="E43" s="24" t="s">
        <v>27</v>
      </c>
    </row>
    <row r="44" spans="1:5" ht="150" customHeight="1">
      <c r="A44" s="1">
        <v>20</v>
      </c>
      <c r="B44" s="31" t="s">
        <v>63</v>
      </c>
      <c r="C44" s="11" t="s">
        <v>16</v>
      </c>
      <c r="D44" s="35" t="s">
        <v>142</v>
      </c>
      <c r="E44" s="25" t="s">
        <v>28</v>
      </c>
    </row>
    <row r="45" spans="1:5" ht="30">
      <c r="A45" s="1">
        <v>21</v>
      </c>
      <c r="B45" s="31" t="s">
        <v>126</v>
      </c>
      <c r="C45" s="11" t="s">
        <v>17</v>
      </c>
      <c r="D45" s="37" t="s">
        <v>33</v>
      </c>
      <c r="E45" s="25" t="s">
        <v>28</v>
      </c>
    </row>
    <row r="46" spans="1:5" ht="75">
      <c r="A46" s="1"/>
      <c r="B46" s="31" t="s">
        <v>64</v>
      </c>
      <c r="C46" s="11" t="s">
        <v>26</v>
      </c>
      <c r="D46" s="36" t="s">
        <v>27</v>
      </c>
      <c r="E46" s="24" t="s">
        <v>27</v>
      </c>
    </row>
    <row r="47" spans="1:5" ht="30">
      <c r="A47" s="1">
        <v>22</v>
      </c>
      <c r="B47" s="28" t="s">
        <v>65</v>
      </c>
      <c r="C47" s="11" t="s">
        <v>17</v>
      </c>
      <c r="D47" s="37" t="s">
        <v>35</v>
      </c>
      <c r="E47" s="25" t="s">
        <v>28</v>
      </c>
    </row>
    <row r="48" spans="1:5" ht="135">
      <c r="A48" s="1">
        <v>23</v>
      </c>
      <c r="B48" s="28" t="s">
        <v>66</v>
      </c>
      <c r="C48" s="11" t="s">
        <v>14</v>
      </c>
      <c r="D48" s="35" t="s">
        <v>143</v>
      </c>
      <c r="E48" s="25" t="s">
        <v>28</v>
      </c>
    </row>
    <row r="49" spans="1:5" ht="68.25" customHeight="1">
      <c r="A49" s="1"/>
      <c r="B49" s="28" t="s">
        <v>67</v>
      </c>
      <c r="C49" s="11" t="s">
        <v>26</v>
      </c>
      <c r="D49" s="36" t="s">
        <v>27</v>
      </c>
      <c r="E49" s="24" t="s">
        <v>27</v>
      </c>
    </row>
    <row r="50" spans="1:5" ht="45">
      <c r="A50" s="1">
        <v>24</v>
      </c>
      <c r="B50" s="28" t="s">
        <v>68</v>
      </c>
      <c r="C50" s="4" t="s">
        <v>17</v>
      </c>
      <c r="D50" s="37" t="s">
        <v>33</v>
      </c>
      <c r="E50" s="25" t="s">
        <v>28</v>
      </c>
    </row>
    <row r="51" spans="1:5" ht="60">
      <c r="A51" s="1"/>
      <c r="B51" s="31" t="s">
        <v>69</v>
      </c>
      <c r="C51" s="11" t="s">
        <v>26</v>
      </c>
      <c r="D51" s="36" t="s">
        <v>27</v>
      </c>
      <c r="E51" s="24" t="s">
        <v>27</v>
      </c>
    </row>
    <row r="52" spans="1:5" ht="45">
      <c r="A52" s="1">
        <v>25</v>
      </c>
      <c r="B52" s="28" t="s">
        <v>127</v>
      </c>
      <c r="C52" s="11" t="s">
        <v>17</v>
      </c>
      <c r="D52" s="37" t="s">
        <v>33</v>
      </c>
      <c r="E52" s="25" t="s">
        <v>28</v>
      </c>
    </row>
    <row r="53" spans="1:5" ht="225">
      <c r="A53" s="1">
        <v>26</v>
      </c>
      <c r="B53" s="28" t="s">
        <v>128</v>
      </c>
      <c r="C53" s="11" t="s">
        <v>16</v>
      </c>
      <c r="D53" s="37" t="s">
        <v>144</v>
      </c>
      <c r="E53" s="25" t="s">
        <v>28</v>
      </c>
    </row>
    <row r="54" spans="1:5" ht="66" customHeight="1">
      <c r="A54" s="1"/>
      <c r="B54" s="31" t="s">
        <v>70</v>
      </c>
      <c r="C54" s="11" t="s">
        <v>26</v>
      </c>
      <c r="D54" s="36" t="s">
        <v>27</v>
      </c>
      <c r="E54" s="24" t="s">
        <v>27</v>
      </c>
    </row>
    <row r="55" spans="1:5" ht="45">
      <c r="A55" s="1">
        <v>27</v>
      </c>
      <c r="B55" s="28" t="s">
        <v>71</v>
      </c>
      <c r="C55" s="11" t="s">
        <v>17</v>
      </c>
      <c r="D55" s="37" t="s">
        <v>33</v>
      </c>
      <c r="E55" s="25" t="s">
        <v>28</v>
      </c>
    </row>
    <row r="56" spans="1:5" ht="45">
      <c r="A56" s="1">
        <v>28</v>
      </c>
      <c r="B56" s="28" t="s">
        <v>72</v>
      </c>
      <c r="C56" s="11" t="s">
        <v>17</v>
      </c>
      <c r="D56" s="37" t="s">
        <v>33</v>
      </c>
      <c r="E56" s="25" t="s">
        <v>28</v>
      </c>
    </row>
    <row r="57" spans="1:5" ht="30">
      <c r="A57" s="1">
        <v>29</v>
      </c>
      <c r="B57" s="28" t="s">
        <v>73</v>
      </c>
      <c r="C57" s="11" t="s">
        <v>17</v>
      </c>
      <c r="D57" s="37" t="s">
        <v>33</v>
      </c>
      <c r="E57" s="25" t="s">
        <v>28</v>
      </c>
    </row>
    <row r="58" spans="1:5" ht="30">
      <c r="A58" s="1">
        <v>30</v>
      </c>
      <c r="B58" s="28" t="s">
        <v>74</v>
      </c>
      <c r="C58" s="11" t="s">
        <v>17</v>
      </c>
      <c r="D58" s="37" t="s">
        <v>33</v>
      </c>
      <c r="E58" s="25" t="s">
        <v>28</v>
      </c>
    </row>
    <row r="59" spans="1:5" ht="30">
      <c r="A59" s="1">
        <v>31</v>
      </c>
      <c r="B59" s="28" t="s">
        <v>75</v>
      </c>
      <c r="C59" s="11" t="s">
        <v>17</v>
      </c>
      <c r="D59" s="37" t="s">
        <v>33</v>
      </c>
      <c r="E59" s="25" t="s">
        <v>28</v>
      </c>
    </row>
    <row r="60" spans="1:5" ht="30">
      <c r="A60" s="1">
        <v>32</v>
      </c>
      <c r="B60" s="28" t="s">
        <v>130</v>
      </c>
      <c r="C60" s="11" t="s">
        <v>17</v>
      </c>
      <c r="D60" s="39" t="s">
        <v>33</v>
      </c>
      <c r="E60" s="25" t="s">
        <v>28</v>
      </c>
    </row>
    <row r="61" spans="1:5" ht="30">
      <c r="A61" s="1">
        <v>33</v>
      </c>
      <c r="B61" s="28" t="s">
        <v>156</v>
      </c>
      <c r="C61" s="11" t="s">
        <v>17</v>
      </c>
      <c r="D61" s="39" t="s">
        <v>33</v>
      </c>
      <c r="E61" s="25" t="s">
        <v>28</v>
      </c>
    </row>
    <row r="62" spans="1:5" ht="45">
      <c r="A62" s="1">
        <v>34</v>
      </c>
      <c r="B62" s="28" t="s">
        <v>157</v>
      </c>
      <c r="C62" s="11" t="s">
        <v>17</v>
      </c>
      <c r="D62" s="39" t="s">
        <v>33</v>
      </c>
      <c r="E62" s="25" t="s">
        <v>28</v>
      </c>
    </row>
    <row r="63" spans="1:5" ht="90">
      <c r="A63" s="1"/>
      <c r="B63" s="29" t="s">
        <v>76</v>
      </c>
      <c r="C63" s="11" t="s">
        <v>26</v>
      </c>
      <c r="D63" s="36" t="s">
        <v>27</v>
      </c>
      <c r="E63" s="24" t="s">
        <v>27</v>
      </c>
    </row>
    <row r="64" spans="1:5" ht="180">
      <c r="A64" s="1">
        <v>35</v>
      </c>
      <c r="B64" s="31" t="s">
        <v>77</v>
      </c>
      <c r="C64" s="11" t="s">
        <v>16</v>
      </c>
      <c r="D64" s="35" t="s">
        <v>145</v>
      </c>
      <c r="E64" s="23" t="s">
        <v>32</v>
      </c>
    </row>
    <row r="65" spans="1:5" ht="180">
      <c r="A65" s="1">
        <v>36</v>
      </c>
      <c r="B65" s="28" t="s">
        <v>78</v>
      </c>
      <c r="C65" s="11" t="s">
        <v>16</v>
      </c>
      <c r="D65" s="35" t="s">
        <v>146</v>
      </c>
      <c r="E65" s="23" t="s">
        <v>32</v>
      </c>
    </row>
    <row r="66" spans="1:5" ht="45">
      <c r="A66" s="1"/>
      <c r="B66" s="28" t="s">
        <v>79</v>
      </c>
      <c r="C66" s="11" t="s">
        <v>26</v>
      </c>
      <c r="D66" s="36" t="s">
        <v>27</v>
      </c>
      <c r="E66" s="24" t="s">
        <v>27</v>
      </c>
    </row>
    <row r="67" spans="1:5" ht="30">
      <c r="A67" s="1">
        <v>37</v>
      </c>
      <c r="B67" s="28" t="s">
        <v>80</v>
      </c>
      <c r="C67" s="11" t="s">
        <v>17</v>
      </c>
      <c r="D67" s="37" t="s">
        <v>33</v>
      </c>
      <c r="E67" s="25" t="s">
        <v>28</v>
      </c>
    </row>
    <row r="68" spans="1:5" ht="46.5" customHeight="1">
      <c r="A68" s="1"/>
      <c r="B68" s="28" t="s">
        <v>81</v>
      </c>
      <c r="C68" s="11" t="s">
        <v>26</v>
      </c>
      <c r="D68" s="36" t="s">
        <v>27</v>
      </c>
      <c r="E68" s="24" t="s">
        <v>27</v>
      </c>
    </row>
    <row r="69" spans="1:5" ht="46.5" customHeight="1">
      <c r="A69" s="1">
        <v>38</v>
      </c>
      <c r="B69" s="28" t="s">
        <v>82</v>
      </c>
      <c r="C69" s="11" t="s">
        <v>17</v>
      </c>
      <c r="D69" s="37" t="s">
        <v>33</v>
      </c>
      <c r="E69" s="25" t="s">
        <v>28</v>
      </c>
    </row>
    <row r="70" spans="1:5" ht="75">
      <c r="A70" s="1"/>
      <c r="B70" s="31" t="s">
        <v>83</v>
      </c>
      <c r="C70" s="11" t="s">
        <v>26</v>
      </c>
      <c r="D70" s="36" t="s">
        <v>27</v>
      </c>
      <c r="E70" s="24" t="s">
        <v>27</v>
      </c>
    </row>
    <row r="71" spans="1:5" ht="135">
      <c r="A71" s="1">
        <v>39</v>
      </c>
      <c r="B71" s="28" t="s">
        <v>84</v>
      </c>
      <c r="C71" s="11" t="s">
        <v>16</v>
      </c>
      <c r="D71" s="35" t="s">
        <v>155</v>
      </c>
      <c r="E71" s="25" t="s">
        <v>28</v>
      </c>
    </row>
    <row r="72" spans="1:5" ht="135">
      <c r="A72" s="1">
        <v>40</v>
      </c>
      <c r="B72" s="28" t="s">
        <v>85</v>
      </c>
      <c r="C72" s="11" t="s">
        <v>16</v>
      </c>
      <c r="D72" s="35" t="s">
        <v>147</v>
      </c>
      <c r="E72" s="25" t="s">
        <v>28</v>
      </c>
    </row>
    <row r="73" spans="1:5" ht="45">
      <c r="A73" s="1"/>
      <c r="B73" s="28" t="s">
        <v>86</v>
      </c>
      <c r="C73" s="11" t="s">
        <v>26</v>
      </c>
      <c r="D73" s="36" t="s">
        <v>27</v>
      </c>
      <c r="E73" s="24" t="s">
        <v>27</v>
      </c>
    </row>
    <row r="74" spans="1:5" ht="150">
      <c r="A74" s="1">
        <v>41</v>
      </c>
      <c r="B74" s="28" t="s">
        <v>87</v>
      </c>
      <c r="C74" s="11" t="s">
        <v>16</v>
      </c>
      <c r="D74" s="38" t="s">
        <v>148</v>
      </c>
      <c r="E74" s="25" t="s">
        <v>28</v>
      </c>
    </row>
    <row r="75" spans="1:5" ht="60">
      <c r="A75" s="1"/>
      <c r="B75" s="28" t="s">
        <v>88</v>
      </c>
      <c r="C75" s="11" t="s">
        <v>26</v>
      </c>
      <c r="D75" s="36" t="s">
        <v>27</v>
      </c>
      <c r="E75" s="24" t="s">
        <v>27</v>
      </c>
    </row>
    <row r="76" spans="1:5" ht="165">
      <c r="A76" s="1">
        <v>42</v>
      </c>
      <c r="B76" s="28" t="s">
        <v>89</v>
      </c>
      <c r="C76" s="11" t="s">
        <v>16</v>
      </c>
      <c r="D76" s="35" t="s">
        <v>149</v>
      </c>
      <c r="E76" s="25" t="s">
        <v>28</v>
      </c>
    </row>
    <row r="77" spans="1:5" ht="150">
      <c r="A77" s="1">
        <v>43</v>
      </c>
      <c r="B77" s="28" t="s">
        <v>90</v>
      </c>
      <c r="C77" s="11" t="s">
        <v>16</v>
      </c>
      <c r="D77" s="38" t="s">
        <v>150</v>
      </c>
      <c r="E77" s="25" t="s">
        <v>28</v>
      </c>
    </row>
    <row r="78" spans="1:5" s="8" customFormat="1" ht="66" customHeight="1">
      <c r="A78" s="1"/>
      <c r="B78" s="31" t="s">
        <v>91</v>
      </c>
      <c r="C78" s="11" t="s">
        <v>26</v>
      </c>
      <c r="D78" s="36" t="s">
        <v>27</v>
      </c>
      <c r="E78" s="24" t="s">
        <v>27</v>
      </c>
    </row>
    <row r="79" spans="1:5" s="8" customFormat="1" ht="45">
      <c r="A79" s="4">
        <v>44</v>
      </c>
      <c r="B79" s="28" t="s">
        <v>92</v>
      </c>
      <c r="C79" s="13" t="s">
        <v>17</v>
      </c>
      <c r="D79" s="37" t="s">
        <v>34</v>
      </c>
      <c r="E79" s="25" t="s">
        <v>28</v>
      </c>
    </row>
    <row r="80" spans="1:5" ht="32.25" customHeight="1">
      <c r="A80" s="1"/>
      <c r="B80" s="29" t="s">
        <v>19</v>
      </c>
      <c r="C80" s="11" t="s">
        <v>26</v>
      </c>
      <c r="D80" s="36" t="s">
        <v>27</v>
      </c>
      <c r="E80" s="24" t="s">
        <v>27</v>
      </c>
    </row>
    <row r="81" spans="1:5" ht="30">
      <c r="A81" s="1"/>
      <c r="B81" s="29" t="s">
        <v>93</v>
      </c>
      <c r="C81" s="11" t="s">
        <v>26</v>
      </c>
      <c r="D81" s="36" t="s">
        <v>27</v>
      </c>
      <c r="E81" s="24" t="s">
        <v>27</v>
      </c>
    </row>
    <row r="82" spans="1:5" ht="174.75" customHeight="1">
      <c r="A82" s="1">
        <v>45</v>
      </c>
      <c r="B82" s="28" t="s">
        <v>94</v>
      </c>
      <c r="C82" s="11" t="s">
        <v>16</v>
      </c>
      <c r="D82" s="35" t="s">
        <v>151</v>
      </c>
      <c r="E82" s="23" t="s">
        <v>32</v>
      </c>
    </row>
    <row r="83" spans="1:5" ht="153.75" customHeight="1">
      <c r="A83" s="1">
        <v>46</v>
      </c>
      <c r="B83" s="28" t="s">
        <v>95</v>
      </c>
      <c r="C83" s="11" t="s">
        <v>16</v>
      </c>
      <c r="D83" s="35" t="s">
        <v>152</v>
      </c>
      <c r="E83" s="23" t="s">
        <v>32</v>
      </c>
    </row>
    <row r="84" spans="1:5" ht="45">
      <c r="A84" s="1"/>
      <c r="B84" s="31" t="s">
        <v>96</v>
      </c>
      <c r="C84" s="11" t="s">
        <v>26</v>
      </c>
      <c r="D84" s="36" t="s">
        <v>27</v>
      </c>
      <c r="E84" s="24" t="s">
        <v>27</v>
      </c>
    </row>
    <row r="85" spans="1:5" ht="45">
      <c r="A85" s="1">
        <v>47</v>
      </c>
      <c r="B85" s="28" t="s">
        <v>97</v>
      </c>
      <c r="C85" s="11" t="s">
        <v>17</v>
      </c>
      <c r="D85" s="37" t="s">
        <v>35</v>
      </c>
      <c r="E85" s="25" t="s">
        <v>28</v>
      </c>
    </row>
    <row r="86" spans="1:5" ht="45">
      <c r="A86" s="1">
        <v>48</v>
      </c>
      <c r="B86" s="28" t="s">
        <v>98</v>
      </c>
      <c r="C86" s="11" t="s">
        <v>17</v>
      </c>
      <c r="D86" s="37" t="s">
        <v>33</v>
      </c>
      <c r="E86" s="25" t="s">
        <v>28</v>
      </c>
    </row>
    <row r="87" spans="1:5" ht="60">
      <c r="A87" s="1"/>
      <c r="B87" s="28" t="s">
        <v>99</v>
      </c>
      <c r="C87" s="11" t="s">
        <v>26</v>
      </c>
      <c r="D87" s="36" t="s">
        <v>27</v>
      </c>
      <c r="E87" s="24" t="s">
        <v>27</v>
      </c>
    </row>
    <row r="88" spans="1:5" ht="135">
      <c r="A88" s="1">
        <v>49</v>
      </c>
      <c r="B88" s="28" t="s">
        <v>100</v>
      </c>
      <c r="C88" s="4" t="s">
        <v>16</v>
      </c>
      <c r="D88" s="35" t="s">
        <v>153</v>
      </c>
      <c r="E88" s="25" t="s">
        <v>28</v>
      </c>
    </row>
    <row r="89" spans="1:5" ht="30">
      <c r="A89" s="1"/>
      <c r="B89" s="28" t="s">
        <v>101</v>
      </c>
      <c r="C89" s="11" t="s">
        <v>26</v>
      </c>
      <c r="D89" s="36" t="s">
        <v>27</v>
      </c>
      <c r="E89" s="24" t="s">
        <v>27</v>
      </c>
    </row>
    <row r="90" spans="1:5" ht="30">
      <c r="A90" s="1">
        <v>50</v>
      </c>
      <c r="B90" s="28" t="s">
        <v>102</v>
      </c>
      <c r="C90" s="11" t="s">
        <v>20</v>
      </c>
      <c r="D90" s="35" t="s">
        <v>34</v>
      </c>
      <c r="E90" s="25" t="s">
        <v>28</v>
      </c>
    </row>
    <row r="91" spans="1:5" ht="30">
      <c r="A91" s="1">
        <v>51</v>
      </c>
      <c r="B91" s="28" t="s">
        <v>103</v>
      </c>
      <c r="C91" s="11" t="s">
        <v>20</v>
      </c>
      <c r="D91" s="35" t="s">
        <v>34</v>
      </c>
      <c r="E91" s="25" t="s">
        <v>28</v>
      </c>
    </row>
    <row r="92" spans="1:5" ht="60">
      <c r="A92" s="1"/>
      <c r="B92" s="28" t="s">
        <v>104</v>
      </c>
      <c r="C92" s="11" t="s">
        <v>26</v>
      </c>
      <c r="D92" s="36" t="s">
        <v>27</v>
      </c>
      <c r="E92" s="24" t="s">
        <v>27</v>
      </c>
    </row>
    <row r="93" spans="1:5" ht="45">
      <c r="A93" s="1">
        <v>52</v>
      </c>
      <c r="B93" s="31" t="s">
        <v>105</v>
      </c>
      <c r="C93" s="11" t="s">
        <v>20</v>
      </c>
      <c r="D93" s="37" t="s">
        <v>33</v>
      </c>
      <c r="E93" s="25" t="s">
        <v>28</v>
      </c>
    </row>
    <row r="94" spans="1:5" ht="45">
      <c r="A94" s="1"/>
      <c r="B94" s="31" t="s">
        <v>106</v>
      </c>
      <c r="C94" s="11" t="s">
        <v>26</v>
      </c>
      <c r="D94" s="36" t="s">
        <v>27</v>
      </c>
      <c r="E94" s="24" t="s">
        <v>27</v>
      </c>
    </row>
    <row r="95" spans="1:5" ht="30">
      <c r="A95" s="1">
        <v>53</v>
      </c>
      <c r="B95" s="31" t="s">
        <v>107</v>
      </c>
      <c r="C95" s="11" t="s">
        <v>17</v>
      </c>
      <c r="D95" s="37" t="s">
        <v>33</v>
      </c>
      <c r="E95" s="25" t="s">
        <v>28</v>
      </c>
    </row>
    <row r="96" spans="1:5" ht="45">
      <c r="A96" s="1">
        <v>54</v>
      </c>
      <c r="B96" s="28" t="s">
        <v>108</v>
      </c>
      <c r="C96" s="11" t="s">
        <v>17</v>
      </c>
      <c r="D96" s="37" t="s">
        <v>33</v>
      </c>
      <c r="E96" s="25" t="s">
        <v>31</v>
      </c>
    </row>
    <row r="97" spans="1:5" ht="180">
      <c r="A97" s="1">
        <v>55</v>
      </c>
      <c r="B97" s="28" t="s">
        <v>109</v>
      </c>
      <c r="C97" s="11" t="s">
        <v>16</v>
      </c>
      <c r="D97" s="37" t="s">
        <v>154</v>
      </c>
      <c r="E97" s="25" t="s">
        <v>31</v>
      </c>
    </row>
    <row r="98" spans="1:5" ht="45">
      <c r="A98" s="1">
        <v>56</v>
      </c>
      <c r="B98" s="31" t="s">
        <v>123</v>
      </c>
      <c r="C98" s="13" t="s">
        <v>129</v>
      </c>
      <c r="D98" s="37" t="s">
        <v>131</v>
      </c>
      <c r="E98" s="25" t="s">
        <v>28</v>
      </c>
    </row>
    <row r="99" spans="1:5" ht="60">
      <c r="A99" s="1"/>
      <c r="B99" s="28" t="s">
        <v>110</v>
      </c>
      <c r="C99" s="11" t="s">
        <v>26</v>
      </c>
      <c r="D99" s="36" t="s">
        <v>27</v>
      </c>
      <c r="E99" s="24" t="s">
        <v>27</v>
      </c>
    </row>
    <row r="100" spans="1:5" ht="30">
      <c r="A100" s="1">
        <v>57</v>
      </c>
      <c r="B100" s="28" t="s">
        <v>111</v>
      </c>
      <c r="C100" s="11" t="s">
        <v>20</v>
      </c>
      <c r="D100" s="37" t="s">
        <v>33</v>
      </c>
      <c r="E100" s="25" t="s">
        <v>28</v>
      </c>
    </row>
    <row r="101" spans="1:5" ht="30">
      <c r="A101" s="1"/>
      <c r="B101" s="31" t="s">
        <v>112</v>
      </c>
      <c r="C101" s="11" t="s">
        <v>26</v>
      </c>
      <c r="D101" s="36" t="s">
        <v>27</v>
      </c>
      <c r="E101" s="24" t="s">
        <v>27</v>
      </c>
    </row>
    <row r="102" spans="1:5" ht="81" customHeight="1">
      <c r="A102" s="1">
        <v>58</v>
      </c>
      <c r="B102" s="31" t="s">
        <v>113</v>
      </c>
      <c r="C102" s="11" t="s">
        <v>20</v>
      </c>
      <c r="D102" s="37" t="s">
        <v>33</v>
      </c>
      <c r="E102" s="25" t="s">
        <v>28</v>
      </c>
    </row>
    <row r="103" spans="1:5" ht="75" customHeight="1">
      <c r="A103" s="1">
        <v>59</v>
      </c>
      <c r="B103" s="31" t="s">
        <v>114</v>
      </c>
      <c r="C103" s="13" t="s">
        <v>17</v>
      </c>
      <c r="D103" s="37" t="s">
        <v>33</v>
      </c>
      <c r="E103" s="25" t="s">
        <v>28</v>
      </c>
    </row>
    <row r="104" spans="1:5" ht="30">
      <c r="A104" s="1">
        <v>60</v>
      </c>
      <c r="B104" s="28" t="s">
        <v>115</v>
      </c>
      <c r="C104" s="11" t="s">
        <v>17</v>
      </c>
      <c r="D104" s="37" t="s">
        <v>33</v>
      </c>
      <c r="E104" s="25" t="s">
        <v>28</v>
      </c>
    </row>
    <row r="105" spans="1:5" ht="45">
      <c r="A105" s="1"/>
      <c r="B105" s="28" t="s">
        <v>116</v>
      </c>
      <c r="C105" s="11" t="s">
        <v>26</v>
      </c>
      <c r="D105" s="36" t="s">
        <v>27</v>
      </c>
      <c r="E105" s="24" t="s">
        <v>27</v>
      </c>
    </row>
    <row r="106" spans="1:5" ht="30">
      <c r="A106" s="1">
        <v>61</v>
      </c>
      <c r="B106" s="28" t="s">
        <v>117</v>
      </c>
      <c r="C106" s="11" t="s">
        <v>17</v>
      </c>
      <c r="D106" s="37" t="s">
        <v>33</v>
      </c>
      <c r="E106" s="25" t="s">
        <v>28</v>
      </c>
    </row>
    <row r="107" spans="1:5" ht="45">
      <c r="A107" s="1">
        <v>62</v>
      </c>
      <c r="B107" s="31" t="s">
        <v>118</v>
      </c>
      <c r="C107" s="11" t="s">
        <v>17</v>
      </c>
      <c r="D107" s="37" t="s">
        <v>33</v>
      </c>
      <c r="E107" s="25" t="s">
        <v>28</v>
      </c>
    </row>
    <row r="110" spans="1:5" ht="56.25">
      <c r="B110" s="41" t="s">
        <v>160</v>
      </c>
      <c r="D110" s="42" t="s">
        <v>161</v>
      </c>
    </row>
  </sheetData>
  <mergeCells count="4">
    <mergeCell ref="D1:E1"/>
    <mergeCell ref="B3:D3"/>
    <mergeCell ref="B4:D4"/>
    <mergeCell ref="D2:E2"/>
  </mergeCells>
  <pageMargins left="0.31496062992125984" right="0.35433070866141736" top="0.22" bottom="0.23" header="0.2" footer="0.16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Характеристика</vt:lpstr>
      <vt:lpstr>Основные показатели</vt:lpstr>
      <vt:lpstr>'Основные показатели'!Заголовки_для_печати</vt:lpstr>
      <vt:lpstr>Характеристика!Заголовки_для_печати</vt:lpstr>
      <vt:lpstr>Характеристика!Область_печати</vt:lpstr>
    </vt:vector>
  </TitlesOfParts>
  <Company>unknown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kum_zaytseva</cp:lastModifiedBy>
  <cp:lastPrinted>2018-09-27T06:04:25Z</cp:lastPrinted>
  <dcterms:created xsi:type="dcterms:W3CDTF">2013-08-19T14:17:06Z</dcterms:created>
  <dcterms:modified xsi:type="dcterms:W3CDTF">2018-09-27T06:04:37Z</dcterms:modified>
</cp:coreProperties>
</file>